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35" windowHeight="9690" activeTab="3"/>
  </bookViews>
  <sheets>
    <sheet name="BB20XR" sheetId="1" r:id="rId1"/>
    <sheet name="BB20XR (koš 34)" sheetId="2" r:id="rId2"/>
    <sheet name="BB22XR" sheetId="3" r:id="rId3"/>
    <sheet name="BB34Z" sheetId="4" r:id="rId4"/>
    <sheet name="BB42Z" sheetId="5" r:id="rId5"/>
  </sheets>
  <definedNames>
    <definedName name="_xlnm.Print_Area" localSheetId="0">'BB20XR'!$A$1:$M$53</definedName>
    <definedName name="_xlnm.Print_Area" localSheetId="1">'BB20XR (koš 34)'!$A$1:$M$53</definedName>
    <definedName name="_xlnm.Print_Area" localSheetId="2">'BB22XR'!$A$1:$M$53</definedName>
    <definedName name="_xlnm.Print_Area" localSheetId="3">'BB34Z'!$A$1:$M$57</definedName>
    <definedName name="_xlnm.Print_Area" localSheetId="4">'BB42Z'!$A$1:$K$43</definedName>
  </definedNames>
  <calcPr fullCalcOnLoad="1"/>
</workbook>
</file>

<file path=xl/sharedStrings.xml><?xml version="1.0" encoding="utf-8"?>
<sst xmlns="http://schemas.openxmlformats.org/spreadsheetml/2006/main" count="309" uniqueCount="69">
  <si>
    <t>Objem balónu:</t>
  </si>
  <si>
    <t>Teplota v obalu:</t>
  </si>
  <si>
    <t>Teplota okolí:</t>
  </si>
  <si>
    <r>
      <t>m</t>
    </r>
    <r>
      <rPr>
        <vertAlign val="superscript"/>
        <sz val="10"/>
        <rFont val="Arial"/>
        <family val="2"/>
      </rPr>
      <t>2</t>
    </r>
  </si>
  <si>
    <t>Kg</t>
  </si>
  <si>
    <t>Hmotnost obalu:</t>
  </si>
  <si>
    <t>Hmotnost koše:</t>
  </si>
  <si>
    <t>Hmotnost plné lahve:</t>
  </si>
  <si>
    <t>Počet lahví:</t>
  </si>
  <si>
    <t>Ks</t>
  </si>
  <si>
    <t>Balón unese:</t>
  </si>
  <si>
    <t>Lidí</t>
  </si>
  <si>
    <t>m</t>
  </si>
  <si>
    <t>HPa</t>
  </si>
  <si>
    <t>QNH:</t>
  </si>
  <si>
    <t>Hmotnost hořáků:</t>
  </si>
  <si>
    <r>
      <t>o</t>
    </r>
    <r>
      <rPr>
        <sz val="10"/>
        <rFont val="Arial"/>
        <family val="2"/>
      </rPr>
      <t>C</t>
    </r>
  </si>
  <si>
    <t>Tlak v letové výšce:</t>
  </si>
  <si>
    <t>Nosnost vzduchu v obalu:</t>
  </si>
  <si>
    <t>Max. výška letu AMSL:</t>
  </si>
  <si>
    <t>Nosnost balónu</t>
  </si>
  <si>
    <t>1. pasažér</t>
  </si>
  <si>
    <t>2. pasažér</t>
  </si>
  <si>
    <t>3. pasažér</t>
  </si>
  <si>
    <t>4. pasažér</t>
  </si>
  <si>
    <t>pilot</t>
  </si>
  <si>
    <t>celkem</t>
  </si>
  <si>
    <t>5. pasažér</t>
  </si>
  <si>
    <t>6. pasažér</t>
  </si>
  <si>
    <t>7. pasažér</t>
  </si>
  <si>
    <t>Teplota okolí</t>
  </si>
  <si>
    <t>Balón unese</t>
  </si>
  <si>
    <t># lidí</t>
  </si>
  <si>
    <t>Výška 800m, 1015HPa, obal 110 C</t>
  </si>
  <si>
    <r>
      <rPr>
        <sz val="10"/>
        <rFont val="Arial"/>
        <family val="2"/>
      </rPr>
      <t xml:space="preserve">Výška 800m, 1015HPa, </t>
    </r>
    <r>
      <rPr>
        <b/>
        <sz val="10"/>
        <rFont val="Arial"/>
        <family val="2"/>
      </rPr>
      <t>obal 117 C</t>
    </r>
  </si>
  <si>
    <t># lidí (90kg)</t>
  </si>
  <si>
    <r>
      <rPr>
        <sz val="10"/>
        <rFont val="Arial"/>
        <family val="2"/>
      </rPr>
      <t xml:space="preserve">Výška 800m, 1015HPa, </t>
    </r>
    <r>
      <rPr>
        <b/>
        <sz val="10"/>
        <rFont val="Arial"/>
        <family val="2"/>
      </rPr>
      <t>obal 122 C</t>
    </r>
  </si>
  <si>
    <t>6.7.2015 Let 33C, 397 kg celkem s pilotem a teplota max 103, podle tabulky měl unést pouze 307 kg</t>
  </si>
  <si>
    <t>Minimum landing weight (MLW)</t>
  </si>
  <si>
    <t>kg</t>
  </si>
  <si>
    <t>Váha balónu</t>
  </si>
  <si>
    <t>Pilot</t>
  </si>
  <si>
    <t>Celková vzletová hmotost</t>
  </si>
  <si>
    <t>&lt;- Celková hmotnost lidí</t>
  </si>
  <si>
    <t>&lt;- Zbývá pro lidi</t>
  </si>
  <si>
    <t>Celková hmotnost balónu bez lidí</t>
  </si>
  <si>
    <t>balón + lidi</t>
  </si>
  <si>
    <t>Rezerva</t>
  </si>
  <si>
    <t>&lt;- počítáno na 90kg/člověka</t>
  </si>
  <si>
    <t>Maximální vítr na start</t>
  </si>
  <si>
    <t>7,5 m/s</t>
  </si>
  <si>
    <t>Upoutaný balón</t>
  </si>
  <si>
    <t>4 m/s</t>
  </si>
  <si>
    <t>doporučeno do 5 m/s</t>
  </si>
  <si>
    <t>MTOW (maximální povolená hmotnost)</t>
  </si>
  <si>
    <t>MLW (minimální hmotnost)</t>
  </si>
  <si>
    <t>Maximální rychlost stoupání</t>
  </si>
  <si>
    <t>Maximální rychlost klesání</t>
  </si>
  <si>
    <t>6,5 m/s</t>
  </si>
  <si>
    <t>&lt;- nesmí být vyšší než 999 Kg</t>
  </si>
  <si>
    <t>Maximální teplota v obalu</t>
  </si>
  <si>
    <t>°C</t>
  </si>
  <si>
    <t>110°C nebo 115°C</t>
  </si>
  <si>
    <t>Pro výpočet nosnosti obvykle uvažujeme maximální teplotu</t>
  </si>
  <si>
    <t>&lt;- nesmí být vyšší než 780 Kg</t>
  </si>
  <si>
    <t>9 m/s</t>
  </si>
  <si>
    <t>&lt;- Celková nosnost balónu - MTOW dle výpočtu</t>
  </si>
  <si>
    <t>&lt;- nesmí být vyšší než 1410 Kg</t>
  </si>
  <si>
    <t>&lt;- nesmí být vyšší než 730 Kg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</si>
</sst>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36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6" borderId="19" xfId="0" applyFill="1" applyBorder="1" applyAlignment="1">
      <alignment horizontal="left"/>
    </xf>
    <xf numFmtId="0" fontId="0" fillId="36" borderId="20" xfId="0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4" fillId="36" borderId="11" xfId="0" applyFont="1" applyFill="1" applyBorder="1" applyAlignment="1">
      <alignment/>
    </xf>
    <xf numFmtId="0" fontId="5" fillId="36" borderId="12" xfId="0" applyFont="1" applyFill="1" applyBorder="1" applyAlignment="1">
      <alignment horizontal="left"/>
    </xf>
    <xf numFmtId="164" fontId="5" fillId="36" borderId="21" xfId="0" applyNumberFormat="1" applyFont="1" applyFill="1" applyBorder="1" applyAlignment="1">
      <alignment/>
    </xf>
    <xf numFmtId="0" fontId="5" fillId="36" borderId="22" xfId="0" applyFont="1" applyFill="1" applyBorder="1" applyAlignment="1">
      <alignment/>
    </xf>
    <xf numFmtId="164" fontId="0" fillId="36" borderId="23" xfId="0" applyNumberFormat="1" applyFill="1" applyBorder="1" applyAlignment="1">
      <alignment/>
    </xf>
    <xf numFmtId="0" fontId="0" fillId="36" borderId="22" xfId="0" applyFill="1" applyBorder="1" applyAlignment="1">
      <alignment/>
    </xf>
    <xf numFmtId="0" fontId="7" fillId="35" borderId="0" xfId="0" applyFont="1" applyFill="1" applyAlignment="1">
      <alignment/>
    </xf>
    <xf numFmtId="164" fontId="0" fillId="35" borderId="0" xfId="0" applyNumberFormat="1" applyFill="1" applyAlignment="1">
      <alignment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2" fontId="0" fillId="36" borderId="26" xfId="0" applyNumberForma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6" fillId="37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6" borderId="26" xfId="0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5" fillId="36" borderId="27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0" fillId="35" borderId="10" xfId="0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2" xfId="0" applyFill="1" applyBorder="1" applyAlignment="1">
      <alignment/>
    </xf>
    <xf numFmtId="0" fontId="0" fillId="33" borderId="18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6" borderId="0" xfId="0" applyFill="1" applyBorder="1" applyAlignment="1">
      <alignment horizontal="left"/>
    </xf>
    <xf numFmtId="2" fontId="0" fillId="36" borderId="0" xfId="0" applyNumberForma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4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>
      <alignment/>
    </xf>
    <xf numFmtId="0" fontId="5" fillId="36" borderId="0" xfId="0" applyFont="1" applyFill="1" applyBorder="1" applyAlignment="1">
      <alignment horizontal="left"/>
    </xf>
    <xf numFmtId="164" fontId="5" fillId="36" borderId="0" xfId="0" applyNumberFormat="1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5" fillId="36" borderId="11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34" borderId="3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0" xfId="0" applyFill="1" applyBorder="1" applyAlignment="1">
      <alignment/>
    </xf>
    <xf numFmtId="0" fontId="0" fillId="35" borderId="0" xfId="0" applyFill="1" applyAlignment="1">
      <alignment horizontal="right" wrapText="1"/>
    </xf>
    <xf numFmtId="0" fontId="0" fillId="35" borderId="0" xfId="0" applyFill="1" applyAlignment="1">
      <alignment horizontal="right"/>
    </xf>
    <xf numFmtId="0" fontId="4" fillId="35" borderId="0" xfId="0" applyFont="1" applyFill="1" applyAlignment="1">
      <alignment/>
    </xf>
    <xf numFmtId="0" fontId="0" fillId="39" borderId="0" xfId="0" applyFill="1" applyAlignment="1">
      <alignment horizontal="right" wrapText="1"/>
    </xf>
    <xf numFmtId="0" fontId="0" fillId="39" borderId="0" xfId="0" applyFill="1" applyAlignment="1">
      <alignment horizontal="right"/>
    </xf>
    <xf numFmtId="0" fontId="0" fillId="39" borderId="0" xfId="0" applyFont="1" applyFill="1" applyAlignment="1">
      <alignment horizontal="right" wrapText="1"/>
    </xf>
    <xf numFmtId="164" fontId="4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4" fillId="0" borderId="18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164" fontId="4" fillId="35" borderId="35" xfId="0" applyNumberFormat="1" applyFont="1" applyFill="1" applyBorder="1" applyAlignment="1">
      <alignment/>
    </xf>
    <xf numFmtId="0" fontId="43" fillId="35" borderId="33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36" borderId="18" xfId="0" applyNumberFormat="1" applyFill="1" applyBorder="1" applyAlignment="1">
      <alignment/>
    </xf>
    <xf numFmtId="0" fontId="43" fillId="19" borderId="0" xfId="0" applyFont="1" applyFill="1" applyAlignment="1">
      <alignment/>
    </xf>
    <xf numFmtId="164" fontId="8" fillId="19" borderId="36" xfId="0" applyNumberFormat="1" applyFont="1" applyFill="1" applyBorder="1" applyAlignment="1">
      <alignment/>
    </xf>
    <xf numFmtId="0" fontId="8" fillId="19" borderId="36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0" fontId="43" fillId="35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N1121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2.00390625" style="0" customWidth="1"/>
    <col min="2" max="2" width="1.1484375" style="0" customWidth="1"/>
    <col min="3" max="3" width="7.8515625" style="0" customWidth="1"/>
    <col min="4" max="4" width="24.7109375" style="0" customWidth="1"/>
    <col min="5" max="5" width="9.00390625" style="0" customWidth="1"/>
    <col min="6" max="6" width="5.00390625" style="0" customWidth="1"/>
    <col min="7" max="7" width="1.57421875" style="0" customWidth="1"/>
    <col min="8" max="8" width="23.7109375" style="0" customWidth="1"/>
    <col min="9" max="9" width="1.8515625" style="0" customWidth="1"/>
    <col min="10" max="10" width="9.00390625" style="0" customWidth="1"/>
    <col min="11" max="11" width="6.28125" style="0" customWidth="1"/>
    <col min="12" max="12" width="0.5625" style="0" customWidth="1"/>
    <col min="13" max="13" width="27.8515625" style="0" bestFit="1" customWidth="1"/>
  </cols>
  <sheetData>
    <row r="1" s="13" customFormat="1" ht="13.5" thickBot="1"/>
    <row r="2" spans="1:48" ht="12.75">
      <c r="A2" s="13"/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  <c r="M2" s="28"/>
      <c r="N2" s="28"/>
      <c r="O2" s="28"/>
      <c r="P2" s="28"/>
      <c r="Q2" s="28"/>
      <c r="R2" s="28"/>
      <c r="S2" s="28"/>
      <c r="T2" s="28"/>
      <c r="U2" s="28"/>
      <c r="V2" s="28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196" ht="45">
      <c r="A3" s="13"/>
      <c r="B3" s="55"/>
      <c r="C3" s="46"/>
      <c r="D3" s="56" t="s">
        <v>20</v>
      </c>
      <c r="E3" s="51"/>
      <c r="F3" s="51"/>
      <c r="G3" s="51"/>
      <c r="H3" s="51"/>
      <c r="I3" s="51"/>
      <c r="J3" s="51"/>
      <c r="K3" s="51"/>
      <c r="L3" s="5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ht="3" customHeight="1" thickBot="1">
      <c r="A4" s="13"/>
      <c r="B4" s="55"/>
      <c r="C4" s="58"/>
      <c r="D4" s="58"/>
      <c r="E4" s="16"/>
      <c r="F4" s="16"/>
      <c r="G4" s="16"/>
      <c r="H4" s="16"/>
      <c r="I4" s="16"/>
      <c r="J4" s="16"/>
      <c r="K4" s="16"/>
      <c r="L4" s="5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</row>
    <row r="5" spans="1:196" ht="15" thickBot="1">
      <c r="A5" s="13"/>
      <c r="B5" s="55"/>
      <c r="C5" s="7" t="s">
        <v>0</v>
      </c>
      <c r="D5" s="36"/>
      <c r="E5" s="62">
        <v>2000</v>
      </c>
      <c r="F5" s="8" t="s">
        <v>3</v>
      </c>
      <c r="G5" s="14"/>
      <c r="H5" s="19" t="s">
        <v>17</v>
      </c>
      <c r="I5" s="48"/>
      <c r="J5" s="35">
        <f>E8*(POWER((1-0.0065*(E9/(273.15+E7))),5.225))</f>
        <v>928.0283044510026</v>
      </c>
      <c r="K5" s="20" t="s">
        <v>13</v>
      </c>
      <c r="L5" s="5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</row>
    <row r="6" spans="1:196" ht="16.5" thickBot="1">
      <c r="A6" s="13"/>
      <c r="B6" s="55"/>
      <c r="C6" s="9" t="s">
        <v>1</v>
      </c>
      <c r="D6" s="37"/>
      <c r="E6" s="104">
        <v>115</v>
      </c>
      <c r="F6" s="10" t="s">
        <v>16</v>
      </c>
      <c r="G6" s="15"/>
      <c r="H6" s="21" t="s">
        <v>18</v>
      </c>
      <c r="I6" s="49"/>
      <c r="J6" s="124">
        <f>E5*9.81*(((J5*100)/((273.15+E7)*287))-((J5*100)/((273.15+E6)*287)))/10</f>
        <v>529.678621712397</v>
      </c>
      <c r="K6" s="22" t="s">
        <v>4</v>
      </c>
      <c r="L6" s="57"/>
      <c r="M6" s="123" t="s">
        <v>66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</row>
    <row r="7" spans="1:196" ht="15" thickBot="1">
      <c r="A7" s="13"/>
      <c r="B7" s="55"/>
      <c r="C7" s="11" t="s">
        <v>2</v>
      </c>
      <c r="D7" s="38"/>
      <c r="E7" s="105">
        <v>20</v>
      </c>
      <c r="F7" s="12" t="s">
        <v>16</v>
      </c>
      <c r="G7" s="15"/>
      <c r="H7" s="23" t="s">
        <v>10</v>
      </c>
      <c r="I7" s="50"/>
      <c r="J7" s="24">
        <f>J6-E10-E11-E12-(E13*E14)</f>
        <v>193.678621712397</v>
      </c>
      <c r="K7" s="25" t="s">
        <v>4</v>
      </c>
      <c r="L7" s="57"/>
      <c r="M7" s="102" t="s">
        <v>44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</row>
    <row r="8" spans="1:196" ht="13.5" thickBot="1">
      <c r="A8" s="13"/>
      <c r="B8" s="55"/>
      <c r="C8" s="1" t="s">
        <v>14</v>
      </c>
      <c r="D8" s="39"/>
      <c r="E8" s="106">
        <v>1019</v>
      </c>
      <c r="F8" s="2" t="s">
        <v>13</v>
      </c>
      <c r="G8" s="14"/>
      <c r="H8" s="16"/>
      <c r="I8" s="16"/>
      <c r="J8" s="26">
        <f>J7/90</f>
        <v>2.1519846856933</v>
      </c>
      <c r="K8" s="27" t="s">
        <v>11</v>
      </c>
      <c r="L8" s="57"/>
      <c r="M8" s="103" t="s">
        <v>48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</row>
    <row r="9" spans="1:196" ht="13.5" thickBot="1">
      <c r="A9" s="13"/>
      <c r="B9" s="55"/>
      <c r="C9" s="3" t="s">
        <v>19</v>
      </c>
      <c r="D9" s="40"/>
      <c r="E9" s="107">
        <v>800</v>
      </c>
      <c r="F9" s="4" t="s">
        <v>12</v>
      </c>
      <c r="G9" s="14"/>
      <c r="H9" s="68" t="s">
        <v>26</v>
      </c>
      <c r="I9" s="16"/>
      <c r="J9" s="17"/>
      <c r="K9" s="17">
        <f>SUM(K10:K14)</f>
        <v>220</v>
      </c>
      <c r="L9" s="57"/>
      <c r="M9" s="98" t="s">
        <v>43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</row>
    <row r="10" spans="1:196" ht="12.75" customHeight="1">
      <c r="A10" s="13"/>
      <c r="B10" s="55"/>
      <c r="C10" s="30" t="s">
        <v>5</v>
      </c>
      <c r="D10" s="41"/>
      <c r="E10" s="64">
        <v>98</v>
      </c>
      <c r="F10" s="31" t="s">
        <v>4</v>
      </c>
      <c r="G10" s="16"/>
      <c r="H10" s="68" t="s">
        <v>21</v>
      </c>
      <c r="I10" s="69"/>
      <c r="J10" s="69"/>
      <c r="K10" s="108">
        <v>55</v>
      </c>
      <c r="L10" s="5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</row>
    <row r="11" spans="1:196" ht="12.75">
      <c r="A11" s="13"/>
      <c r="B11" s="55"/>
      <c r="C11" s="32" t="s">
        <v>6</v>
      </c>
      <c r="D11" s="42"/>
      <c r="E11" s="65">
        <v>64</v>
      </c>
      <c r="F11" s="5" t="s">
        <v>4</v>
      </c>
      <c r="G11" s="16"/>
      <c r="H11" s="68" t="s">
        <v>22</v>
      </c>
      <c r="I11" s="69"/>
      <c r="J11" s="69"/>
      <c r="K11" s="109">
        <v>70</v>
      </c>
      <c r="L11" s="57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</row>
    <row r="12" spans="1:196" ht="12.75">
      <c r="A12" s="13"/>
      <c r="B12" s="55"/>
      <c r="C12" s="33" t="s">
        <v>15</v>
      </c>
      <c r="D12" s="43"/>
      <c r="E12" s="66">
        <v>24</v>
      </c>
      <c r="F12" s="6" t="s">
        <v>4</v>
      </c>
      <c r="G12" s="16"/>
      <c r="H12" s="68"/>
      <c r="I12" s="69"/>
      <c r="J12" s="69"/>
      <c r="K12" s="109"/>
      <c r="L12" s="5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</row>
    <row r="13" spans="1:196" ht="12.75">
      <c r="A13" s="13"/>
      <c r="B13" s="55"/>
      <c r="C13" s="33" t="s">
        <v>7</v>
      </c>
      <c r="D13" s="44"/>
      <c r="E13" s="65">
        <v>50</v>
      </c>
      <c r="F13" s="6" t="s">
        <v>4</v>
      </c>
      <c r="G13" s="16"/>
      <c r="H13" s="68"/>
      <c r="I13" s="69"/>
      <c r="J13" s="69"/>
      <c r="K13" s="109"/>
      <c r="L13" s="5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</row>
    <row r="14" spans="1:196" ht="13.5" thickBot="1">
      <c r="A14" s="13"/>
      <c r="B14" s="55"/>
      <c r="C14" s="34" t="s">
        <v>8</v>
      </c>
      <c r="D14" s="45"/>
      <c r="E14" s="67">
        <v>3</v>
      </c>
      <c r="F14" s="18" t="s">
        <v>9</v>
      </c>
      <c r="G14" s="16"/>
      <c r="H14" s="68" t="s">
        <v>25</v>
      </c>
      <c r="I14" s="69"/>
      <c r="J14" s="69"/>
      <c r="K14" s="110">
        <v>95</v>
      </c>
      <c r="L14" s="57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</row>
    <row r="15" spans="1:196" ht="6" customHeight="1" thickBot="1">
      <c r="A15" s="13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</row>
    <row r="16" spans="1:196" ht="16.5" thickBot="1">
      <c r="A16" s="13"/>
      <c r="B16" s="13"/>
      <c r="C16" s="98" t="s">
        <v>45</v>
      </c>
      <c r="D16" s="13"/>
      <c r="E16" s="98">
        <f>E10+E11+E12+E13*E14</f>
        <v>336</v>
      </c>
      <c r="F16" s="13" t="s">
        <v>39</v>
      </c>
      <c r="G16" s="13"/>
      <c r="H16" s="98" t="s">
        <v>42</v>
      </c>
      <c r="I16" s="98"/>
      <c r="J16" s="98"/>
      <c r="K16" s="125">
        <f>K9+E16</f>
        <v>556</v>
      </c>
      <c r="L16" s="13"/>
      <c r="M16" s="123" t="s">
        <v>68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</row>
    <row r="17" spans="1:196" ht="13.5" thickBot="1">
      <c r="A17" s="13"/>
      <c r="B17" s="13"/>
      <c r="C17" s="98"/>
      <c r="D17" s="13"/>
      <c r="E17" s="98"/>
      <c r="F17" s="13"/>
      <c r="G17" s="13"/>
      <c r="H17" s="98" t="s">
        <v>46</v>
      </c>
      <c r="I17" s="98"/>
      <c r="J17" s="98"/>
      <c r="K17" s="98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</row>
    <row r="18" spans="1:196" ht="12.75">
      <c r="A18" s="13"/>
      <c r="B18" s="13"/>
      <c r="C18" s="98"/>
      <c r="D18" s="13"/>
      <c r="E18" s="98"/>
      <c r="F18" s="13"/>
      <c r="G18" s="13"/>
      <c r="H18" s="98"/>
      <c r="I18" s="98"/>
      <c r="J18" s="119"/>
      <c r="K18" s="117" t="s">
        <v>47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</row>
    <row r="19" spans="1:196" ht="13.5" thickBot="1">
      <c r="A19" s="13"/>
      <c r="B19" s="13"/>
      <c r="C19" s="98"/>
      <c r="D19" s="13"/>
      <c r="E19" s="98"/>
      <c r="F19" s="13"/>
      <c r="G19" s="13"/>
      <c r="H19" s="98"/>
      <c r="I19" s="98"/>
      <c r="J19" s="120"/>
      <c r="K19" s="116">
        <f>J7-K9</f>
        <v>-26.32137828760301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</row>
    <row r="20" spans="1:196" ht="12.75">
      <c r="A20" s="13"/>
      <c r="B20" s="13"/>
      <c r="C20" s="98"/>
      <c r="D20" s="13"/>
      <c r="E20" s="98"/>
      <c r="F20" s="13"/>
      <c r="G20" s="13"/>
      <c r="H20" s="98"/>
      <c r="I20" s="98"/>
      <c r="J20" s="98"/>
      <c r="K20" s="98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</row>
    <row r="21" spans="1:196" ht="12.75">
      <c r="A21" s="13"/>
      <c r="B21" s="13"/>
      <c r="C21" s="98"/>
      <c r="D21" s="13"/>
      <c r="E21" s="98"/>
      <c r="F21" s="13"/>
      <c r="G21" s="13"/>
      <c r="H21" s="103" t="s">
        <v>54</v>
      </c>
      <c r="I21" s="13"/>
      <c r="J21" s="13"/>
      <c r="K21" s="103">
        <v>780</v>
      </c>
      <c r="L21" s="103" t="s">
        <v>39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</row>
    <row r="22" spans="1:196" ht="12.75">
      <c r="A22" s="13"/>
      <c r="B22" s="13"/>
      <c r="C22" s="98"/>
      <c r="D22" s="13"/>
      <c r="E22" s="98"/>
      <c r="F22" s="13"/>
      <c r="G22" s="13"/>
      <c r="H22" s="103" t="s">
        <v>55</v>
      </c>
      <c r="I22" s="13"/>
      <c r="J22" s="13"/>
      <c r="K22" s="103">
        <v>300</v>
      </c>
      <c r="L22" s="103" t="s">
        <v>39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</row>
    <row r="23" spans="1:196" ht="12.75">
      <c r="A23" s="13"/>
      <c r="B23" s="13"/>
      <c r="C23" s="13"/>
      <c r="D23" s="13"/>
      <c r="E23" s="13"/>
      <c r="F23" s="13"/>
      <c r="G23" s="13"/>
      <c r="H23" s="121" t="s">
        <v>60</v>
      </c>
      <c r="I23" s="118"/>
      <c r="J23" s="118"/>
      <c r="K23" s="118">
        <v>124</v>
      </c>
      <c r="L23" s="121" t="s">
        <v>61</v>
      </c>
      <c r="M23" s="118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</row>
    <row r="24" spans="1:196" ht="12.75">
      <c r="A24" s="13"/>
      <c r="B24" s="13"/>
      <c r="C24" s="99"/>
      <c r="D24" s="100"/>
      <c r="E24" s="101"/>
      <c r="F24" s="13"/>
      <c r="G24" s="13"/>
      <c r="H24" s="118"/>
      <c r="I24" s="118"/>
      <c r="J24" s="118"/>
      <c r="K24" s="118"/>
      <c r="L24" s="118"/>
      <c r="M24" s="118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</row>
    <row r="25" spans="1:196" ht="12.75">
      <c r="A25" s="13"/>
      <c r="B25" s="13"/>
      <c r="C25" s="9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</row>
    <row r="26" spans="1:196" ht="12.75">
      <c r="A26" s="13"/>
      <c r="B26" s="13"/>
      <c r="C26" s="13"/>
      <c r="D26" s="29"/>
      <c r="E26" s="2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</row>
    <row r="27" spans="1:196" ht="12.75">
      <c r="A27" s="13"/>
      <c r="B27" s="13"/>
      <c r="C27" s="13"/>
      <c r="D27" s="29"/>
      <c r="E27" s="29"/>
      <c r="F27" s="13"/>
      <c r="G27" s="13"/>
      <c r="H27" s="103" t="s">
        <v>49</v>
      </c>
      <c r="I27" s="13"/>
      <c r="J27" s="103" t="s">
        <v>50</v>
      </c>
      <c r="K27" s="103" t="s">
        <v>53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</row>
    <row r="28" spans="1:196" ht="12.75">
      <c r="A28" s="13"/>
      <c r="B28" s="13"/>
      <c r="C28" s="13"/>
      <c r="D28" s="29"/>
      <c r="E28" s="29"/>
      <c r="F28" s="13"/>
      <c r="G28" s="13"/>
      <c r="H28" s="103" t="s">
        <v>51</v>
      </c>
      <c r="I28" s="13"/>
      <c r="J28" s="103" t="s">
        <v>50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</row>
    <row r="29" spans="1:196" ht="12.75">
      <c r="A29" s="13"/>
      <c r="B29" s="13"/>
      <c r="C29" s="13"/>
      <c r="D29" s="29"/>
      <c r="E29" s="2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</row>
    <row r="30" spans="1:196" ht="12.75">
      <c r="A30" s="13"/>
      <c r="B30" s="13"/>
      <c r="C30" s="13"/>
      <c r="D30" s="29"/>
      <c r="E30" s="29"/>
      <c r="F30" s="13"/>
      <c r="G30" s="13"/>
      <c r="H30" s="103" t="s">
        <v>56</v>
      </c>
      <c r="I30" s="13"/>
      <c r="J30" s="103" t="s">
        <v>65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</row>
    <row r="31" spans="1:196" ht="12.75">
      <c r="A31" s="13"/>
      <c r="B31" s="13"/>
      <c r="C31" s="13"/>
      <c r="D31" s="29"/>
      <c r="E31" s="29"/>
      <c r="F31" s="13"/>
      <c r="G31" s="13"/>
      <c r="H31" s="103" t="s">
        <v>57</v>
      </c>
      <c r="I31" s="13"/>
      <c r="J31" s="103" t="s">
        <v>65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</row>
    <row r="32" spans="1:196" ht="12.75">
      <c r="A32" s="13"/>
      <c r="B32" s="13"/>
      <c r="C32" s="13"/>
      <c r="D32" s="29"/>
      <c r="E32" s="2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</row>
    <row r="33" spans="1:196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</row>
    <row r="34" spans="1:196" ht="12.75">
      <c r="A34" s="13"/>
      <c r="B34" s="13"/>
      <c r="C34" s="99"/>
      <c r="D34" s="100"/>
      <c r="E34" s="101"/>
      <c r="F34" s="13"/>
      <c r="G34" s="13"/>
      <c r="H34" s="103" t="s">
        <v>63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</row>
    <row r="35" spans="1:196" ht="12.75">
      <c r="A35" s="13"/>
      <c r="B35" s="13"/>
      <c r="C35" s="98"/>
      <c r="D35" s="13"/>
      <c r="E35" s="13"/>
      <c r="F35" s="13"/>
      <c r="G35" s="13"/>
      <c r="H35" s="103" t="s">
        <v>62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</row>
    <row r="36" spans="1:196" ht="12.75">
      <c r="A36" s="13"/>
      <c r="B36" s="13"/>
      <c r="C36" s="13"/>
      <c r="D36" s="29"/>
      <c r="E36" s="29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</row>
    <row r="37" spans="1:196" ht="12.75">
      <c r="A37" s="13"/>
      <c r="B37" s="13"/>
      <c r="C37" s="13"/>
      <c r="D37" s="29"/>
      <c r="E37" s="2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</row>
    <row r="38" spans="1:196" ht="12.75">
      <c r="A38" s="13"/>
      <c r="B38" s="13"/>
      <c r="C38" s="13"/>
      <c r="D38" s="29"/>
      <c r="E38" s="2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</row>
    <row r="39" spans="1:196" ht="12.75">
      <c r="A39" s="13"/>
      <c r="B39" s="13"/>
      <c r="C39" s="13"/>
      <c r="D39" s="29"/>
      <c r="E39" s="2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</row>
    <row r="40" spans="1:196" ht="12.75">
      <c r="A40" s="13"/>
      <c r="B40" s="13"/>
      <c r="C40" s="13"/>
      <c r="D40" s="29"/>
      <c r="E40" s="29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</row>
    <row r="41" spans="1:196" ht="12.75">
      <c r="A41" s="13"/>
      <c r="B41" s="13"/>
      <c r="C41" s="13"/>
      <c r="D41" s="29"/>
      <c r="E41" s="29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</row>
    <row r="42" spans="1:196" ht="12.75">
      <c r="A42" s="13"/>
      <c r="B42" s="13"/>
      <c r="C42" s="13"/>
      <c r="D42" s="29"/>
      <c r="E42" s="29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</row>
    <row r="43" spans="1:196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</row>
    <row r="44" spans="1:196" ht="12.75">
      <c r="A44" s="13"/>
      <c r="B44" s="13"/>
      <c r="C44" s="99"/>
      <c r="D44" s="100"/>
      <c r="E44" s="10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</row>
    <row r="45" spans="1:196" ht="12.75">
      <c r="A45" s="13"/>
      <c r="B45" s="13"/>
      <c r="C45" s="9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</row>
    <row r="46" spans="1:196" ht="12.75">
      <c r="A46" s="13"/>
      <c r="B46" s="13"/>
      <c r="C46" s="13"/>
      <c r="D46" s="29"/>
      <c r="E46" s="2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</row>
    <row r="47" spans="1:196" ht="12.75">
      <c r="A47" s="13"/>
      <c r="B47" s="13"/>
      <c r="C47" s="13"/>
      <c r="D47" s="29"/>
      <c r="E47" s="2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</row>
    <row r="48" spans="1:196" ht="12.75">
      <c r="A48" s="13"/>
      <c r="B48" s="13"/>
      <c r="C48" s="13"/>
      <c r="D48" s="29"/>
      <c r="E48" s="2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</row>
    <row r="49" spans="1:196" ht="12.75">
      <c r="A49" s="13"/>
      <c r="B49" s="13"/>
      <c r="C49" s="13"/>
      <c r="D49" s="29"/>
      <c r="E49" s="2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</row>
    <row r="50" spans="1:196" ht="12.75">
      <c r="A50" s="13"/>
      <c r="B50" s="13"/>
      <c r="C50" s="13"/>
      <c r="D50" s="29"/>
      <c r="E50" s="2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</row>
    <row r="51" spans="1:196" ht="12.75">
      <c r="A51" s="13"/>
      <c r="B51" s="13"/>
      <c r="C51" s="13"/>
      <c r="D51" s="29"/>
      <c r="E51" s="2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</row>
    <row r="52" spans="1:196" ht="12.75">
      <c r="A52" s="13"/>
      <c r="B52" s="13"/>
      <c r="C52" s="13"/>
      <c r="D52" s="29"/>
      <c r="E52" s="2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</row>
    <row r="53" spans="1:196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</row>
    <row r="54" spans="1:196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</row>
    <row r="55" spans="1:196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</row>
    <row r="56" spans="1:196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</row>
    <row r="57" spans="1:196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</row>
    <row r="58" spans="1:196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</row>
    <row r="59" spans="1:196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</row>
    <row r="60" spans="1:196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</row>
    <row r="61" spans="1:196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</row>
    <row r="62" spans="1:196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</row>
    <row r="63" spans="1:196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</row>
    <row r="64" spans="1:196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</row>
    <row r="65" spans="1:196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</row>
    <row r="66" spans="1:196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</row>
    <row r="67" spans="1:196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</row>
    <row r="68" spans="1:196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</row>
    <row r="69" spans="1:196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</row>
    <row r="70" spans="1:196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</row>
    <row r="71" spans="1:196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</row>
    <row r="72" spans="1:196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</row>
    <row r="73" spans="1:196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</row>
    <row r="74" spans="1:196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</row>
    <row r="75" spans="1:196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</row>
    <row r="76" spans="1:196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</row>
    <row r="77" spans="1:196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</row>
    <row r="78" spans="1:196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</row>
    <row r="79" spans="1:196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</row>
    <row r="80" spans="1:196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</row>
    <row r="81" spans="1:196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</row>
    <row r="82" spans="1:196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</row>
    <row r="83" spans="1:196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</row>
    <row r="84" spans="1:196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</row>
    <row r="85" spans="1:196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</row>
    <row r="86" spans="1:196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</row>
    <row r="87" spans="1:196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</row>
    <row r="88" spans="1:196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</row>
    <row r="89" spans="1:196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</row>
    <row r="90" spans="1:196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</row>
    <row r="91" spans="1:196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</row>
    <row r="92" spans="1:196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</row>
    <row r="93" spans="1:196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</row>
    <row r="94" spans="1:196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</row>
    <row r="95" spans="1:196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</row>
    <row r="96" spans="1:196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</row>
    <row r="97" spans="1:196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</row>
    <row r="98" spans="1:196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</row>
    <row r="99" spans="1:196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</row>
    <row r="100" spans="1:196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</row>
    <row r="101" spans="1:196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</row>
    <row r="102" spans="1:196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</row>
    <row r="103" spans="1:14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ht="12.7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ht="12.7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ht="12.7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ht="12.7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ht="12.7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ht="12.7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ht="12.7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ht="12.7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ht="12.7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ht="12.7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ht="12.7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ht="12.7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ht="12.7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ht="12.7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ht="12.7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ht="12.7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ht="12.7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ht="12.7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ht="12.7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ht="12.7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ht="12.7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ht="12.7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ht="12.7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ht="12.7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ht="12.7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ht="12.7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ht="12.7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ht="12.7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ht="12.7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ht="12.7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ht="12.7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ht="12.7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ht="12.7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ht="12.7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ht="12.7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ht="12.7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ht="12.7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ht="12.7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ht="12.7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ht="12.7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ht="12.7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ht="12.7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ht="12.7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ht="12.7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ht="12.7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ht="12.7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ht="12.7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ht="12.7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ht="12.7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ht="12.7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ht="12.7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ht="12.7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ht="12.7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ht="12.7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ht="12.7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ht="12.7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ht="12.7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ht="12.7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ht="12.7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ht="12.7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ht="12.7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ht="12.7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ht="12.7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ht="12.7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ht="12.7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ht="12.7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ht="12.7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ht="12.7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ht="12.7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ht="12.7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ht="12.7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ht="12.7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ht="12.7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ht="12.7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ht="12.7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ht="12.7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ht="12.7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ht="12.7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ht="12.7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ht="12.7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ht="12.7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ht="12.7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ht="12.7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ht="12.7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2:14" ht="12.7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2:14" ht="12.7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2:14" ht="12.7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2:14" ht="12.7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2:14" ht="12.7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2:14" ht="12.7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2:14" ht="12.7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2:14" ht="12.7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2:14" ht="12.7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2:14" ht="12.7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2:14" ht="12.7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2:14" ht="12.7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2:14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2:14" ht="12.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2:14" ht="12.7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2:14" ht="12.7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2:14" ht="12.7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2:14" ht="12.7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2:14" ht="12.7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2:14" ht="12.7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2:14" ht="12.7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2:14" ht="12.7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2:14" ht="12.7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2:14" ht="12.7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2:14" ht="12.7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2:14" ht="12.7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2:14" ht="12.7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2:14" ht="12.7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2:14" ht="12.7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2:14" ht="12.7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2:14" ht="12.7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2:14" ht="12.7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2:14" ht="12.7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2:14" ht="12.7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2:14" ht="12.7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2:14" ht="12.7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2:14" ht="12.7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2:14" ht="12.7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2:14" ht="12.7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2:14" ht="12.7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2:14" ht="12.7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2:14" ht="12.7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2:14" ht="12.7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2:14" ht="12.7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2:14" ht="12.7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2:14" ht="12.7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2:14" ht="12.7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2:14" ht="12.7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2:14" ht="12.7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2:14" ht="12.7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2:14" ht="12.7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2:14" ht="12.7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2:14" ht="12.7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2:14" ht="12.7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2:14" ht="12.7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2:14" ht="12.7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2:14" ht="12.7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2:14" ht="12.7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2:14" ht="12.7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2:14" ht="12.7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2:14" ht="12.7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2:14" ht="12.7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2:14" ht="12.7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2:14" ht="12.7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2:14" ht="12.7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2:14" ht="12.7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2:14" ht="12.7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2:14" ht="12.7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2:14" ht="12.7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2:14" ht="12.7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2:14" ht="12.7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2:14" ht="12.7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2:14" ht="12.7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2:14" ht="12.7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2:14" ht="12.7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2:14" ht="12.7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2:14" ht="12.7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2:14" ht="12.7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2:14" ht="12.7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2:14" ht="12.7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2:14" ht="12.7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2:14" ht="12.7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2:14" ht="12.7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2:14" ht="12.7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2:14" ht="12.7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2:14" ht="12.7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2:14" ht="12.7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2:14" ht="12.7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2:14" ht="12.7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2:14" ht="12.7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2:14" ht="12.7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2:14" ht="12.7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2:14" ht="12.7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2:14" ht="12.7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2:14" ht="12.7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2:14" ht="12.7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2:14" ht="12.7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2:14" ht="12.7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2:14" ht="12.7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2:14" ht="12.7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2:14" ht="12.7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2:14" ht="12.7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2:14" ht="12.7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2:14" ht="12.7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2:14" ht="12.7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2:14" ht="12.7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2:14" ht="12.7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2:14" ht="12.7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2:14" ht="12.7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2:14" ht="12.7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2:14" ht="12.7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2:14" ht="12.7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2:14" ht="12.7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2:14" ht="12.7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2:14" ht="12.7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2:14" ht="12.7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2:14" ht="12.7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2:14" ht="12.7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2:14" ht="12.7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2:14" ht="12.7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2:14" ht="12.7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2:14" ht="12.7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2:14" ht="12.7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2:14" ht="12.7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2:14" ht="12.7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2:14" ht="12.7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2:14" ht="12.7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2:14" ht="12.7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2:14" ht="12.7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2:14" ht="12.7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2:14" ht="12.7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2:14" ht="12.7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2:14" ht="12.7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2:14" ht="12.7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2:14" ht="12.7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2:14" ht="12.7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2:14" ht="12.7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2:14" ht="12.7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2:14" ht="12.7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2:14" ht="12.7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2:14" ht="12.7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2:14" ht="12.7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2:14" ht="12.7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2:14" ht="12.7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2:14" ht="12.7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2:14" ht="12.7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2:14" ht="12.7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2:14" ht="12.7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2:14" ht="12.7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2:14" ht="12.7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2:14" ht="12.7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2:14" ht="12.7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2:14" ht="12.7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2:14" ht="12.7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2:14" ht="12.7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2:14" ht="12.7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2:14" ht="12.7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2:14" ht="12.7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2:14" ht="12.7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2:14" ht="12.7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2:14" ht="12.7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2:14" ht="12.7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2:14" ht="12.7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2:14" ht="12.7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2:14" ht="12.7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2:14" ht="12.7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2:14" ht="12.7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2:14" ht="12.7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2:14" ht="12.7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2:14" ht="12.7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2:14" ht="12.7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2:14" ht="12.7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2:14" ht="12.7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2:14" ht="12.7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2:14" ht="12.7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2:14" ht="12.7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2:14" ht="12.7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2:14" ht="12.7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2:14" ht="12.7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2:14" ht="12.7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2:14" ht="12.7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2:14" ht="12.7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2:14" ht="12.7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2:14" ht="12.7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2:14" ht="12.7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2:14" ht="12.7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2:14" ht="12.7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2:14" ht="12.7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2:14" ht="12.7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2:14" ht="12.7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2:14" ht="12.7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2:14" ht="12.7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2:14" ht="12.7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2:14" ht="12.7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2:14" ht="12.7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2:14" ht="12.7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2:14" ht="12.7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2:14" ht="12.7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2:14" ht="12.7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2:14" ht="12.7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2:14" ht="12.7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2:14" ht="12.7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2:14" ht="12.7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2:14" ht="12.7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2:14" ht="12.7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2:14" ht="12.7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2:14" ht="12.7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2:14" ht="12.7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2:14" ht="12.7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2:14" ht="12.7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2:14" ht="12.7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2:14" ht="12.7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2:14" ht="12.7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2:14" ht="12.7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2:14" ht="12.7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2:14" ht="12.7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2:14" ht="12.7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2:14" ht="12.7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2:14" ht="12.7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2:14" ht="12.7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2:14" ht="12.7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2:14" ht="12.7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2:14" ht="12.7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2:14" ht="12.7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2:14" ht="12.7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2:14" ht="12.7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2:14" ht="12.7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2:14" ht="12.7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2:14" ht="12.7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2:14" ht="12.7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2:14" ht="12.7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2:14" ht="12.7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2:14" ht="12.7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2:14" ht="12.7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2:14" ht="12.7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2:14" ht="12.7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2:14" ht="12.7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2:14" ht="12.7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2:14" ht="12.7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2:14" ht="12.7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2:14" ht="12.7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2:14" ht="12.7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2:14" ht="12.7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2:14" ht="12.7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2:14" ht="12.7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2:14" ht="12.7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2:14" ht="12.7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2:14" ht="12.7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2:14" ht="12.7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2:14" ht="12.7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2:14" ht="12.7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2:14" ht="12.7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2:14" ht="12.7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2:14" ht="12.7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2:14" ht="12.7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2:14" ht="12.7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2:14" ht="12.7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2:14" ht="12.7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2:14" ht="12.7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2:14" ht="12.7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2:14" ht="12.7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2:14" ht="12.7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2:14" ht="12.7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2:14" ht="12.7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2:14" ht="12.7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2:14" ht="12.7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2:14" ht="12.7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2:14" ht="12.7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2:14" ht="12.7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2:14" ht="12.7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2:14" ht="12.7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2:14" ht="12.7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2:14" ht="12.7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2:14" ht="12.7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2:14" ht="12.7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2:14" ht="12.7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2:14" ht="12.7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2:14" ht="12.7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2:14" ht="12.7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2:14" ht="12.7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2:14" ht="12.7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2:14" ht="12.7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2:14" ht="12.7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2:14" ht="12.7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2:14" ht="12.7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2:14" ht="12.7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2:14" ht="12.7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2:14" ht="12.7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2:14" ht="12.7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2:14" ht="12.7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2:14" ht="12.7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2:14" ht="12.7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</row>
    <row r="854" spans="2:14" ht="12.7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</row>
    <row r="855" spans="2:14" ht="12.7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</row>
    <row r="856" spans="2:14" ht="12.7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</row>
    <row r="857" spans="2:14" ht="12.7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</row>
    <row r="858" spans="2:14" ht="12.7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</row>
    <row r="859" spans="2:14" ht="12.7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</row>
    <row r="860" spans="2:14" ht="12.7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</row>
    <row r="861" spans="2:14" ht="12.7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</row>
    <row r="862" spans="2:14" ht="12.7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</row>
    <row r="863" spans="2:14" ht="12.7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</row>
    <row r="864" spans="2:14" ht="12.7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</row>
    <row r="865" spans="2:14" ht="12.7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</row>
    <row r="866" spans="2:14" ht="12.7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</row>
    <row r="867" spans="2:14" ht="12.7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</row>
    <row r="868" spans="2:14" ht="12.7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</row>
    <row r="869" spans="2:14" ht="12.7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</row>
    <row r="870" spans="2:14" ht="12.7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</row>
    <row r="871" spans="2:14" ht="12.7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</row>
    <row r="872" spans="2:14" ht="12.7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</row>
    <row r="873" spans="2:14" ht="12.7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</row>
    <row r="874" spans="2:14" ht="12.7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</row>
    <row r="875" spans="2:14" ht="12.7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</row>
    <row r="876" spans="2:14" ht="12.7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</row>
    <row r="877" spans="2:14" ht="12.7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</row>
    <row r="878" spans="2:14" ht="12.7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</row>
    <row r="879" spans="2:14" ht="12.7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</row>
    <row r="880" spans="2:14" ht="12.7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</row>
    <row r="881" spans="2:14" ht="12.7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</row>
    <row r="882" spans="2:14" ht="12.7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</row>
    <row r="883" spans="2:14" ht="12.7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</row>
    <row r="884" spans="2:14" ht="12.7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</row>
    <row r="885" spans="2:14" ht="12.7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</row>
    <row r="886" spans="2:14" ht="12.7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</row>
    <row r="887" spans="2:14" ht="12.7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</row>
    <row r="888" spans="2:14" ht="12.7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</row>
    <row r="889" spans="2:14" ht="12.7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</row>
    <row r="890" spans="2:14" ht="12.7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</row>
    <row r="891" spans="2:14" ht="12.7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</row>
    <row r="892" spans="2:14" ht="12.7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</row>
    <row r="893" spans="2:14" ht="12.7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</row>
    <row r="894" spans="2:14" ht="12.7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</row>
    <row r="895" spans="2:14" ht="12.7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</row>
    <row r="896" spans="2:14" ht="12.7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</row>
    <row r="897" spans="2:14" ht="12.7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</row>
    <row r="898" spans="2:14" ht="12.7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</row>
    <row r="899" spans="2:14" ht="12.7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</row>
    <row r="900" spans="2:14" ht="12.7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</row>
    <row r="901" spans="2:14" ht="12.7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</row>
    <row r="902" spans="2:14" ht="12.7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</row>
    <row r="903" spans="2:14" ht="12.7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</row>
    <row r="904" spans="2:14" ht="12.7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</row>
    <row r="905" spans="2:14" ht="12.7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</row>
    <row r="906" spans="2:14" ht="12.7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</row>
    <row r="907" spans="2:14" ht="12.7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</row>
    <row r="908" spans="2:14" ht="12.7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</row>
    <row r="909" spans="2:14" ht="12.7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</row>
    <row r="910" spans="2:14" ht="12.7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</row>
    <row r="911" spans="2:14" ht="12.7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</row>
    <row r="912" spans="2:14" ht="12.7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</row>
    <row r="913" spans="2:14" ht="12.7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</row>
    <row r="914" spans="2:14" ht="12.7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</row>
    <row r="915" spans="2:14" ht="12.7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</row>
    <row r="916" spans="2:14" ht="12.7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</row>
    <row r="917" spans="2:14" ht="12.7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</row>
    <row r="918" spans="2:14" ht="12.7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</row>
    <row r="919" spans="2:14" ht="12.7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</row>
    <row r="920" spans="2:14" ht="12.7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</row>
    <row r="921" spans="2:14" ht="12.7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</row>
    <row r="922" spans="2:14" ht="12.7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</row>
    <row r="923" spans="2:14" ht="12.7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</row>
    <row r="924" spans="2:14" ht="12.7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</row>
    <row r="925" spans="2:14" ht="12.7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</row>
    <row r="926" spans="2:14" ht="12.7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</row>
    <row r="927" spans="2:14" ht="12.7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</row>
    <row r="928" spans="2:14" ht="12.7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</row>
    <row r="929" spans="2:14" ht="12.7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</row>
    <row r="930" spans="2:14" ht="12.7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</row>
    <row r="931" spans="2:14" ht="12.7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</row>
    <row r="932" spans="2:14" ht="12.7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</row>
    <row r="933" spans="2:14" ht="12.7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</row>
    <row r="934" spans="2:14" ht="12.7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</row>
    <row r="935" spans="2:14" ht="12.7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</row>
    <row r="936" spans="2:14" ht="12.7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</row>
    <row r="937" spans="2:14" ht="12.7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</row>
    <row r="938" spans="2:14" ht="12.7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</row>
    <row r="939" spans="2:14" ht="12.7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</row>
    <row r="940" spans="2:14" ht="12.7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</row>
    <row r="941" spans="2:14" ht="12.7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</row>
    <row r="942" spans="2:14" ht="12.7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</row>
    <row r="943" spans="2:14" ht="12.7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</row>
    <row r="944" spans="2:14" ht="12.7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</row>
    <row r="945" spans="2:14" ht="12.7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</row>
    <row r="946" spans="2:14" ht="12.7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</row>
    <row r="947" spans="2:14" ht="12.7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</row>
    <row r="948" spans="2:14" ht="12.7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</row>
    <row r="949" spans="2:14" ht="12.7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</row>
    <row r="950" spans="2:14" ht="12.7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</row>
    <row r="951" spans="2:14" ht="12.7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</row>
    <row r="952" spans="2:14" ht="12.7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</row>
    <row r="953" spans="2:14" ht="12.7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</row>
    <row r="954" spans="2:14" ht="12.7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</row>
    <row r="955" spans="2:14" ht="12.7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</row>
    <row r="956" spans="2:14" ht="12.7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</row>
    <row r="957" spans="2:14" ht="12.7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</row>
    <row r="958" spans="2:14" ht="12.7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</row>
    <row r="959" spans="2:14" ht="12.7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</row>
    <row r="960" spans="2:14" ht="12.7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</row>
    <row r="961" spans="2:14" ht="12.7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</row>
    <row r="962" spans="2:14" ht="12.7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</row>
    <row r="963" spans="2:14" ht="12.7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</row>
    <row r="964" spans="2:14" ht="12.7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</row>
    <row r="965" spans="2:14" ht="12.7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</row>
    <row r="966" spans="2:14" ht="12.7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</row>
    <row r="967" spans="2:14" ht="12.7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</row>
    <row r="968" spans="2:14" ht="12.7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</row>
    <row r="969" spans="2:14" ht="12.7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</row>
    <row r="970" spans="2:14" ht="12.7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</row>
    <row r="971" spans="2:14" ht="12.7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</row>
    <row r="972" spans="2:14" ht="12.7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</row>
    <row r="973" spans="2:14" ht="12.7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</row>
    <row r="974" spans="2:14" ht="12.7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</row>
    <row r="975" spans="2:14" ht="12.7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</row>
    <row r="976" spans="2:14" ht="12.7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</row>
    <row r="977" spans="2:14" ht="12.7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</row>
    <row r="978" spans="2:14" ht="12.7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</row>
    <row r="979" spans="2:14" ht="12.7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</row>
    <row r="980" spans="2:14" ht="12.7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</row>
    <row r="981" spans="2:14" ht="12.7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</row>
    <row r="982" spans="2:14" ht="12.7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</row>
    <row r="983" spans="2:14" ht="12.7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</row>
    <row r="984" spans="2:14" ht="12.7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</row>
    <row r="985" spans="2:14" ht="12.7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</row>
    <row r="986" spans="2:14" ht="12.7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</row>
    <row r="987" spans="2:14" ht="12.7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</row>
    <row r="988" spans="2:14" ht="12.7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</row>
    <row r="989" spans="2:14" ht="12.75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</row>
    <row r="990" spans="2:14" ht="12.7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</row>
    <row r="991" spans="2:14" ht="12.7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</row>
    <row r="992" spans="2:14" ht="12.7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</row>
    <row r="993" spans="2:14" ht="12.75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</row>
    <row r="994" spans="2:14" ht="12.75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</row>
    <row r="995" spans="2:14" ht="12.7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</row>
    <row r="996" spans="2:14" ht="12.75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</row>
    <row r="997" spans="2:14" ht="12.75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</row>
    <row r="998" spans="2:14" ht="12.75"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</row>
    <row r="999" spans="2:14" ht="12.75"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</row>
    <row r="1000" spans="2:14" ht="12.75"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</row>
    <row r="1001" spans="2:14" ht="12.75"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</row>
    <row r="1002" spans="2:14" ht="12.75"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</row>
    <row r="1003" spans="2:9" ht="12.75">
      <c r="B1003" s="13"/>
      <c r="C1003" s="13"/>
      <c r="D1003" s="13"/>
      <c r="E1003" s="13"/>
      <c r="F1003" s="13"/>
      <c r="G1003" s="13"/>
      <c r="H1003" s="13"/>
      <c r="I1003" s="13"/>
    </row>
    <row r="1004" spans="2:9" ht="12.75">
      <c r="B1004" s="13"/>
      <c r="C1004" s="13"/>
      <c r="D1004" s="13"/>
      <c r="E1004" s="13"/>
      <c r="F1004" s="13"/>
      <c r="G1004" s="13"/>
      <c r="H1004" s="13"/>
      <c r="I1004" s="13"/>
    </row>
    <row r="1005" spans="2:9" ht="12.75">
      <c r="B1005" s="13"/>
      <c r="C1005" s="13"/>
      <c r="D1005" s="13"/>
      <c r="E1005" s="13"/>
      <c r="F1005" s="13"/>
      <c r="G1005" s="13"/>
      <c r="H1005" s="13"/>
      <c r="I1005" s="13"/>
    </row>
    <row r="1006" spans="2:9" ht="12.75">
      <c r="B1006" s="13"/>
      <c r="C1006" s="13"/>
      <c r="D1006" s="13"/>
      <c r="E1006" s="13"/>
      <c r="F1006" s="13"/>
      <c r="G1006" s="13"/>
      <c r="H1006" s="13"/>
      <c r="I1006" s="13"/>
    </row>
    <row r="1007" spans="2:9" ht="12.75">
      <c r="B1007" s="13"/>
      <c r="C1007" s="13"/>
      <c r="D1007" s="13"/>
      <c r="E1007" s="13"/>
      <c r="F1007" s="13"/>
      <c r="G1007" s="13"/>
      <c r="H1007" s="13"/>
      <c r="I1007" s="13"/>
    </row>
    <row r="1008" spans="2:9" ht="12.75">
      <c r="B1008" s="13"/>
      <c r="C1008" s="13"/>
      <c r="D1008" s="13"/>
      <c r="E1008" s="13"/>
      <c r="F1008" s="13"/>
      <c r="G1008" s="13"/>
      <c r="H1008" s="13"/>
      <c r="I1008" s="13"/>
    </row>
    <row r="1009" spans="2:9" ht="12.75">
      <c r="B1009" s="13"/>
      <c r="C1009" s="13"/>
      <c r="D1009" s="13"/>
      <c r="E1009" s="13"/>
      <c r="F1009" s="13"/>
      <c r="G1009" s="13"/>
      <c r="H1009" s="13"/>
      <c r="I1009" s="13"/>
    </row>
    <row r="1010" spans="2:9" ht="12.75">
      <c r="B1010" s="13"/>
      <c r="C1010" s="13"/>
      <c r="D1010" s="13"/>
      <c r="E1010" s="13"/>
      <c r="F1010" s="13"/>
      <c r="G1010" s="13"/>
      <c r="H1010" s="13"/>
      <c r="I1010" s="13"/>
    </row>
    <row r="1011" spans="2:9" ht="12.75">
      <c r="B1011" s="13"/>
      <c r="C1011" s="13"/>
      <c r="D1011" s="13"/>
      <c r="E1011" s="13"/>
      <c r="F1011" s="13"/>
      <c r="G1011" s="13"/>
      <c r="H1011" s="13"/>
      <c r="I1011" s="13"/>
    </row>
    <row r="1012" spans="2:9" ht="12.75">
      <c r="B1012" s="13"/>
      <c r="C1012" s="13"/>
      <c r="D1012" s="13"/>
      <c r="E1012" s="13"/>
      <c r="F1012" s="13"/>
      <c r="G1012" s="13"/>
      <c r="H1012" s="13"/>
      <c r="I1012" s="13"/>
    </row>
    <row r="1013" spans="2:9" ht="12.75">
      <c r="B1013" s="13"/>
      <c r="C1013" s="13"/>
      <c r="D1013" s="13"/>
      <c r="E1013" s="13"/>
      <c r="F1013" s="13"/>
      <c r="G1013" s="13"/>
      <c r="H1013" s="13"/>
      <c r="I1013" s="13"/>
    </row>
    <row r="1014" spans="2:9" ht="12.75">
      <c r="B1014" s="13"/>
      <c r="C1014" s="13"/>
      <c r="D1014" s="13"/>
      <c r="E1014" s="13"/>
      <c r="F1014" s="13"/>
      <c r="G1014" s="13"/>
      <c r="H1014" s="13"/>
      <c r="I1014" s="13"/>
    </row>
    <row r="1015" spans="2:9" ht="12.75">
      <c r="B1015" s="13"/>
      <c r="C1015" s="13"/>
      <c r="D1015" s="13"/>
      <c r="E1015" s="13"/>
      <c r="F1015" s="13"/>
      <c r="G1015" s="13"/>
      <c r="H1015" s="13"/>
      <c r="I1015" s="13"/>
    </row>
    <row r="1016" spans="2:9" ht="12.75">
      <c r="B1016" s="13"/>
      <c r="C1016" s="13"/>
      <c r="D1016" s="13"/>
      <c r="E1016" s="13"/>
      <c r="F1016" s="13"/>
      <c r="G1016" s="13"/>
      <c r="H1016" s="13"/>
      <c r="I1016" s="13"/>
    </row>
    <row r="1017" spans="2:9" ht="12.75">
      <c r="B1017" s="13"/>
      <c r="C1017" s="13"/>
      <c r="D1017" s="13"/>
      <c r="E1017" s="13"/>
      <c r="F1017" s="13"/>
      <c r="G1017" s="13"/>
      <c r="H1017" s="13"/>
      <c r="I1017" s="13"/>
    </row>
    <row r="1018" spans="2:9" ht="12.75">
      <c r="B1018" s="13"/>
      <c r="C1018" s="13"/>
      <c r="D1018" s="13"/>
      <c r="E1018" s="13"/>
      <c r="F1018" s="13"/>
      <c r="G1018" s="13"/>
      <c r="H1018" s="13"/>
      <c r="I1018" s="13"/>
    </row>
    <row r="1019" spans="2:9" ht="12.75">
      <c r="B1019" s="13"/>
      <c r="C1019" s="13"/>
      <c r="D1019" s="13"/>
      <c r="E1019" s="13"/>
      <c r="F1019" s="13"/>
      <c r="G1019" s="13"/>
      <c r="H1019" s="13"/>
      <c r="I1019" s="13"/>
    </row>
    <row r="1020" spans="2:9" ht="12.75">
      <c r="B1020" s="13"/>
      <c r="C1020" s="13"/>
      <c r="D1020" s="13"/>
      <c r="E1020" s="13"/>
      <c r="F1020" s="13"/>
      <c r="G1020" s="13"/>
      <c r="H1020" s="13"/>
      <c r="I1020" s="13"/>
    </row>
    <row r="1021" spans="2:9" ht="12.75">
      <c r="B1021" s="13"/>
      <c r="C1021" s="13"/>
      <c r="D1021" s="13"/>
      <c r="E1021" s="13"/>
      <c r="F1021" s="13"/>
      <c r="G1021" s="13"/>
      <c r="H1021" s="13"/>
      <c r="I1021" s="13"/>
    </row>
    <row r="1022" spans="2:9" ht="12.75">
      <c r="B1022" s="13"/>
      <c r="C1022" s="13"/>
      <c r="D1022" s="13"/>
      <c r="E1022" s="13"/>
      <c r="F1022" s="13"/>
      <c r="G1022" s="13"/>
      <c r="H1022" s="13"/>
      <c r="I1022" s="13"/>
    </row>
    <row r="1023" spans="2:9" ht="12.75">
      <c r="B1023" s="13"/>
      <c r="C1023" s="13"/>
      <c r="D1023" s="13"/>
      <c r="E1023" s="13"/>
      <c r="F1023" s="13"/>
      <c r="G1023" s="13"/>
      <c r="H1023" s="13"/>
      <c r="I1023" s="13"/>
    </row>
    <row r="1024" spans="2:9" ht="12.75">
      <c r="B1024" s="13"/>
      <c r="C1024" s="13"/>
      <c r="D1024" s="13"/>
      <c r="E1024" s="13"/>
      <c r="F1024" s="13"/>
      <c r="G1024" s="13"/>
      <c r="H1024" s="13"/>
      <c r="I1024" s="13"/>
    </row>
    <row r="1025" spans="2:9" ht="12.75">
      <c r="B1025" s="13"/>
      <c r="C1025" s="13"/>
      <c r="D1025" s="13"/>
      <c r="E1025" s="13"/>
      <c r="F1025" s="13"/>
      <c r="G1025" s="13"/>
      <c r="H1025" s="13"/>
      <c r="I1025" s="13"/>
    </row>
    <row r="1026" spans="2:9" ht="12.75">
      <c r="B1026" s="13"/>
      <c r="C1026" s="13"/>
      <c r="D1026" s="13"/>
      <c r="E1026" s="13"/>
      <c r="F1026" s="13"/>
      <c r="G1026" s="13"/>
      <c r="H1026" s="13"/>
      <c r="I1026" s="13"/>
    </row>
    <row r="1027" spans="2:9" ht="12.75">
      <c r="B1027" s="13"/>
      <c r="C1027" s="13"/>
      <c r="D1027" s="13"/>
      <c r="E1027" s="13"/>
      <c r="F1027" s="13"/>
      <c r="G1027" s="13"/>
      <c r="H1027" s="13"/>
      <c r="I1027" s="13"/>
    </row>
    <row r="1028" spans="2:9" ht="12.75">
      <c r="B1028" s="13"/>
      <c r="C1028" s="13"/>
      <c r="D1028" s="13"/>
      <c r="E1028" s="13"/>
      <c r="F1028" s="13"/>
      <c r="G1028" s="13"/>
      <c r="H1028" s="13"/>
      <c r="I1028" s="13"/>
    </row>
    <row r="1029" spans="2:9" ht="12.75">
      <c r="B1029" s="13"/>
      <c r="C1029" s="13"/>
      <c r="D1029" s="13"/>
      <c r="E1029" s="13"/>
      <c r="F1029" s="13"/>
      <c r="G1029" s="13"/>
      <c r="H1029" s="13"/>
      <c r="I1029" s="13"/>
    </row>
    <row r="1030" spans="2:9" ht="12.75">
      <c r="B1030" s="13"/>
      <c r="C1030" s="13"/>
      <c r="D1030" s="13"/>
      <c r="E1030" s="13"/>
      <c r="F1030" s="13"/>
      <c r="G1030" s="13"/>
      <c r="H1030" s="13"/>
      <c r="I1030" s="13"/>
    </row>
    <row r="1031" spans="2:9" ht="12.75">
      <c r="B1031" s="13"/>
      <c r="C1031" s="13"/>
      <c r="D1031" s="13"/>
      <c r="E1031" s="13"/>
      <c r="F1031" s="13"/>
      <c r="G1031" s="13"/>
      <c r="H1031" s="13"/>
      <c r="I1031" s="13"/>
    </row>
    <row r="1032" spans="2:9" ht="12.75">
      <c r="B1032" s="13"/>
      <c r="C1032" s="13"/>
      <c r="D1032" s="13"/>
      <c r="E1032" s="13"/>
      <c r="F1032" s="13"/>
      <c r="G1032" s="13"/>
      <c r="H1032" s="13"/>
      <c r="I1032" s="13"/>
    </row>
    <row r="1033" spans="2:9" ht="12.75">
      <c r="B1033" s="13"/>
      <c r="C1033" s="13"/>
      <c r="D1033" s="13"/>
      <c r="E1033" s="13"/>
      <c r="F1033" s="13"/>
      <c r="G1033" s="13"/>
      <c r="H1033" s="13"/>
      <c r="I1033" s="13"/>
    </row>
    <row r="1034" spans="2:9" ht="12.75">
      <c r="B1034" s="13"/>
      <c r="C1034" s="13"/>
      <c r="D1034" s="13"/>
      <c r="E1034" s="13"/>
      <c r="F1034" s="13"/>
      <c r="G1034" s="13"/>
      <c r="H1034" s="13"/>
      <c r="I1034" s="13"/>
    </row>
    <row r="1035" spans="2:9" ht="12.75">
      <c r="B1035" s="13"/>
      <c r="C1035" s="13"/>
      <c r="D1035" s="13"/>
      <c r="E1035" s="13"/>
      <c r="F1035" s="13"/>
      <c r="G1035" s="13"/>
      <c r="H1035" s="13"/>
      <c r="I1035" s="13"/>
    </row>
    <row r="1036" spans="2:9" ht="12.75">
      <c r="B1036" s="13"/>
      <c r="C1036" s="13"/>
      <c r="D1036" s="13"/>
      <c r="E1036" s="13"/>
      <c r="F1036" s="13"/>
      <c r="G1036" s="13"/>
      <c r="H1036" s="13"/>
      <c r="I1036" s="13"/>
    </row>
    <row r="1037" spans="2:9" ht="12.75">
      <c r="B1037" s="13"/>
      <c r="C1037" s="13"/>
      <c r="D1037" s="13"/>
      <c r="E1037" s="13"/>
      <c r="F1037" s="13"/>
      <c r="G1037" s="13"/>
      <c r="H1037" s="13"/>
      <c r="I1037" s="13"/>
    </row>
    <row r="1038" spans="2:9" ht="12.75">
      <c r="B1038" s="13"/>
      <c r="C1038" s="13"/>
      <c r="D1038" s="13"/>
      <c r="E1038" s="13"/>
      <c r="F1038" s="13"/>
      <c r="G1038" s="13"/>
      <c r="H1038" s="13"/>
      <c r="I1038" s="13"/>
    </row>
    <row r="1039" spans="2:9" ht="12.75">
      <c r="B1039" s="13"/>
      <c r="C1039" s="13"/>
      <c r="D1039" s="13"/>
      <c r="E1039" s="13"/>
      <c r="F1039" s="13"/>
      <c r="G1039" s="13"/>
      <c r="H1039" s="13"/>
      <c r="I1039" s="13"/>
    </row>
    <row r="1040" spans="2:9" ht="12.75">
      <c r="B1040" s="13"/>
      <c r="C1040" s="13"/>
      <c r="D1040" s="13"/>
      <c r="E1040" s="13"/>
      <c r="F1040" s="13"/>
      <c r="G1040" s="13"/>
      <c r="H1040" s="13"/>
      <c r="I1040" s="13"/>
    </row>
    <row r="1041" spans="2:9" ht="12.75">
      <c r="B1041" s="13"/>
      <c r="C1041" s="13"/>
      <c r="D1041" s="13"/>
      <c r="E1041" s="13"/>
      <c r="F1041" s="13"/>
      <c r="G1041" s="13"/>
      <c r="H1041" s="13"/>
      <c r="I1041" s="13"/>
    </row>
    <row r="1042" spans="2:9" ht="12.75">
      <c r="B1042" s="13"/>
      <c r="C1042" s="13"/>
      <c r="D1042" s="13"/>
      <c r="E1042" s="13"/>
      <c r="F1042" s="13"/>
      <c r="G1042" s="13"/>
      <c r="H1042" s="13"/>
      <c r="I1042" s="13"/>
    </row>
    <row r="1043" spans="2:9" ht="12.75">
      <c r="B1043" s="13"/>
      <c r="C1043" s="13"/>
      <c r="D1043" s="13"/>
      <c r="E1043" s="13"/>
      <c r="F1043" s="13"/>
      <c r="G1043" s="13"/>
      <c r="H1043" s="13"/>
      <c r="I1043" s="13"/>
    </row>
    <row r="1044" spans="2:9" ht="12.75">
      <c r="B1044" s="13"/>
      <c r="C1044" s="13"/>
      <c r="D1044" s="13"/>
      <c r="E1044" s="13"/>
      <c r="F1044" s="13"/>
      <c r="G1044" s="13"/>
      <c r="H1044" s="13"/>
      <c r="I1044" s="13"/>
    </row>
    <row r="1045" spans="2:9" ht="12.75">
      <c r="B1045" s="13"/>
      <c r="C1045" s="13"/>
      <c r="D1045" s="13"/>
      <c r="E1045" s="13"/>
      <c r="F1045" s="13"/>
      <c r="G1045" s="13"/>
      <c r="H1045" s="13"/>
      <c r="I1045" s="13"/>
    </row>
    <row r="1046" spans="2:9" ht="12.75">
      <c r="B1046" s="13"/>
      <c r="C1046" s="13"/>
      <c r="D1046" s="13"/>
      <c r="E1046" s="13"/>
      <c r="F1046" s="13"/>
      <c r="G1046" s="13"/>
      <c r="H1046" s="13"/>
      <c r="I1046" s="13"/>
    </row>
    <row r="1047" spans="2:9" ht="12.75">
      <c r="B1047" s="13"/>
      <c r="C1047" s="13"/>
      <c r="D1047" s="13"/>
      <c r="E1047" s="13"/>
      <c r="F1047" s="13"/>
      <c r="G1047" s="13"/>
      <c r="H1047" s="13"/>
      <c r="I1047" s="13"/>
    </row>
    <row r="1048" spans="2:9" ht="12.75">
      <c r="B1048" s="13"/>
      <c r="C1048" s="13"/>
      <c r="D1048" s="13"/>
      <c r="E1048" s="13"/>
      <c r="F1048" s="13"/>
      <c r="G1048" s="13"/>
      <c r="H1048" s="13"/>
      <c r="I1048" s="13"/>
    </row>
    <row r="1049" spans="2:9" ht="12.75">
      <c r="B1049" s="13"/>
      <c r="C1049" s="13"/>
      <c r="D1049" s="13"/>
      <c r="E1049" s="13"/>
      <c r="F1049" s="13"/>
      <c r="G1049" s="13"/>
      <c r="H1049" s="13"/>
      <c r="I1049" s="13"/>
    </row>
    <row r="1050" spans="2:9" ht="12.75">
      <c r="B1050" s="13"/>
      <c r="C1050" s="13"/>
      <c r="D1050" s="13"/>
      <c r="E1050" s="13"/>
      <c r="F1050" s="13"/>
      <c r="G1050" s="13"/>
      <c r="H1050" s="13"/>
      <c r="I1050" s="13"/>
    </row>
    <row r="1051" spans="2:9" ht="12.75">
      <c r="B1051" s="13"/>
      <c r="C1051" s="13"/>
      <c r="D1051" s="13"/>
      <c r="E1051" s="13"/>
      <c r="F1051" s="13"/>
      <c r="G1051" s="13"/>
      <c r="H1051" s="13"/>
      <c r="I1051" s="13"/>
    </row>
    <row r="1052" spans="2:9" ht="12.75">
      <c r="B1052" s="13"/>
      <c r="C1052" s="13"/>
      <c r="D1052" s="13"/>
      <c r="E1052" s="13"/>
      <c r="F1052" s="13"/>
      <c r="G1052" s="13"/>
      <c r="H1052" s="13"/>
      <c r="I1052" s="13"/>
    </row>
    <row r="1053" spans="2:9" ht="12.75">
      <c r="B1053" s="13"/>
      <c r="C1053" s="13"/>
      <c r="D1053" s="13"/>
      <c r="E1053" s="13"/>
      <c r="F1053" s="13"/>
      <c r="G1053" s="13"/>
      <c r="H1053" s="13"/>
      <c r="I1053" s="13"/>
    </row>
    <row r="1054" spans="2:9" ht="12.75">
      <c r="B1054" s="13"/>
      <c r="C1054" s="13"/>
      <c r="D1054" s="13"/>
      <c r="E1054" s="13"/>
      <c r="F1054" s="13"/>
      <c r="G1054" s="13"/>
      <c r="H1054" s="13"/>
      <c r="I1054" s="13"/>
    </row>
    <row r="1055" spans="2:9" ht="12.75">
      <c r="B1055" s="13"/>
      <c r="C1055" s="13"/>
      <c r="D1055" s="13"/>
      <c r="E1055" s="13"/>
      <c r="F1055" s="13"/>
      <c r="G1055" s="13"/>
      <c r="H1055" s="13"/>
      <c r="I1055" s="13"/>
    </row>
    <row r="1056" spans="2:9" ht="12.75">
      <c r="B1056" s="13"/>
      <c r="C1056" s="13"/>
      <c r="D1056" s="13"/>
      <c r="E1056" s="13"/>
      <c r="F1056" s="13"/>
      <c r="G1056" s="13"/>
      <c r="H1056" s="13"/>
      <c r="I1056" s="13"/>
    </row>
    <row r="1057" spans="2:9" ht="12.75">
      <c r="B1057" s="13"/>
      <c r="C1057" s="13"/>
      <c r="D1057" s="13"/>
      <c r="E1057" s="13"/>
      <c r="F1057" s="13"/>
      <c r="G1057" s="13"/>
      <c r="H1057" s="13"/>
      <c r="I1057" s="13"/>
    </row>
    <row r="1058" spans="2:9" ht="12.75">
      <c r="B1058" s="13"/>
      <c r="C1058" s="13"/>
      <c r="D1058" s="13"/>
      <c r="E1058" s="13"/>
      <c r="F1058" s="13"/>
      <c r="G1058" s="13"/>
      <c r="H1058" s="13"/>
      <c r="I1058" s="13"/>
    </row>
    <row r="1059" spans="2:9" ht="12.75">
      <c r="B1059" s="13"/>
      <c r="C1059" s="13"/>
      <c r="D1059" s="13"/>
      <c r="E1059" s="13"/>
      <c r="F1059" s="13"/>
      <c r="G1059" s="13"/>
      <c r="H1059" s="13"/>
      <c r="I1059" s="13"/>
    </row>
    <row r="1060" spans="2:9" ht="12.75">
      <c r="B1060" s="13"/>
      <c r="C1060" s="13"/>
      <c r="D1060" s="13"/>
      <c r="E1060" s="13"/>
      <c r="F1060" s="13"/>
      <c r="G1060" s="13"/>
      <c r="H1060" s="13"/>
      <c r="I1060" s="13"/>
    </row>
    <row r="1061" spans="2:9" ht="12.75">
      <c r="B1061" s="13"/>
      <c r="C1061" s="13"/>
      <c r="D1061" s="13"/>
      <c r="E1061" s="13"/>
      <c r="F1061" s="13"/>
      <c r="G1061" s="13"/>
      <c r="H1061" s="13"/>
      <c r="I1061" s="13"/>
    </row>
    <row r="1062" spans="2:9" ht="12.75">
      <c r="B1062" s="13"/>
      <c r="C1062" s="13"/>
      <c r="D1062" s="13"/>
      <c r="E1062" s="13"/>
      <c r="F1062" s="13"/>
      <c r="G1062" s="13"/>
      <c r="H1062" s="13"/>
      <c r="I1062" s="13"/>
    </row>
    <row r="1063" spans="2:9" ht="12.75">
      <c r="B1063" s="13"/>
      <c r="C1063" s="13"/>
      <c r="D1063" s="13"/>
      <c r="E1063" s="13"/>
      <c r="F1063" s="13"/>
      <c r="G1063" s="13"/>
      <c r="H1063" s="13"/>
      <c r="I1063" s="13"/>
    </row>
    <row r="1064" spans="2:9" ht="12.75">
      <c r="B1064" s="13"/>
      <c r="C1064" s="13"/>
      <c r="D1064" s="13"/>
      <c r="E1064" s="13"/>
      <c r="F1064" s="13"/>
      <c r="G1064" s="13"/>
      <c r="H1064" s="13"/>
      <c r="I1064" s="13"/>
    </row>
    <row r="1065" spans="2:9" ht="12.75">
      <c r="B1065" s="13"/>
      <c r="C1065" s="13"/>
      <c r="D1065" s="13"/>
      <c r="E1065" s="13"/>
      <c r="F1065" s="13"/>
      <c r="G1065" s="13"/>
      <c r="H1065" s="13"/>
      <c r="I1065" s="13"/>
    </row>
    <row r="1066" spans="2:9" ht="12.75">
      <c r="B1066" s="13"/>
      <c r="C1066" s="13"/>
      <c r="D1066" s="13"/>
      <c r="E1066" s="13"/>
      <c r="F1066" s="13"/>
      <c r="G1066" s="13"/>
      <c r="H1066" s="13"/>
      <c r="I1066" s="13"/>
    </row>
    <row r="1067" spans="2:9" ht="12.75">
      <c r="B1067" s="13"/>
      <c r="C1067" s="13"/>
      <c r="D1067" s="13"/>
      <c r="E1067" s="13"/>
      <c r="F1067" s="13"/>
      <c r="G1067" s="13"/>
      <c r="H1067" s="13"/>
      <c r="I1067" s="13"/>
    </row>
    <row r="1068" spans="2:9" ht="12.75">
      <c r="B1068" s="13"/>
      <c r="C1068" s="13"/>
      <c r="D1068" s="13"/>
      <c r="E1068" s="13"/>
      <c r="F1068" s="13"/>
      <c r="G1068" s="13"/>
      <c r="H1068" s="13"/>
      <c r="I1068" s="13"/>
    </row>
    <row r="1069" spans="2:9" ht="12.75">
      <c r="B1069" s="13"/>
      <c r="C1069" s="13"/>
      <c r="D1069" s="13"/>
      <c r="E1069" s="13"/>
      <c r="F1069" s="13"/>
      <c r="G1069" s="13"/>
      <c r="H1069" s="13"/>
      <c r="I1069" s="13"/>
    </row>
    <row r="1070" spans="2:9" ht="12.75">
      <c r="B1070" s="13"/>
      <c r="C1070" s="13"/>
      <c r="D1070" s="13"/>
      <c r="E1070" s="13"/>
      <c r="F1070" s="13"/>
      <c r="G1070" s="13"/>
      <c r="H1070" s="13"/>
      <c r="I1070" s="13"/>
    </row>
    <row r="1071" spans="2:9" ht="12.75">
      <c r="B1071" s="13"/>
      <c r="C1071" s="13"/>
      <c r="D1071" s="13"/>
      <c r="E1071" s="13"/>
      <c r="F1071" s="13"/>
      <c r="G1071" s="13"/>
      <c r="H1071" s="13"/>
      <c r="I1071" s="13"/>
    </row>
    <row r="1072" spans="2:9" ht="12.75">
      <c r="B1072" s="13"/>
      <c r="C1072" s="13"/>
      <c r="D1072" s="13"/>
      <c r="E1072" s="13"/>
      <c r="F1072" s="13"/>
      <c r="G1072" s="13"/>
      <c r="H1072" s="13"/>
      <c r="I1072" s="13"/>
    </row>
    <row r="1073" spans="2:9" ht="12.75">
      <c r="B1073" s="13"/>
      <c r="C1073" s="13"/>
      <c r="D1073" s="13"/>
      <c r="E1073" s="13"/>
      <c r="F1073" s="13"/>
      <c r="G1073" s="13"/>
      <c r="H1073" s="13"/>
      <c r="I1073" s="13"/>
    </row>
    <row r="1074" spans="2:9" ht="12.75">
      <c r="B1074" s="13"/>
      <c r="C1074" s="13"/>
      <c r="D1074" s="13"/>
      <c r="E1074" s="13"/>
      <c r="F1074" s="13"/>
      <c r="G1074" s="13"/>
      <c r="H1074" s="13"/>
      <c r="I1074" s="13"/>
    </row>
    <row r="1075" spans="2:9" ht="12.75">
      <c r="B1075" s="13"/>
      <c r="C1075" s="13"/>
      <c r="D1075" s="13"/>
      <c r="E1075" s="13"/>
      <c r="F1075" s="13"/>
      <c r="G1075" s="13"/>
      <c r="H1075" s="13"/>
      <c r="I1075" s="13"/>
    </row>
    <row r="1076" spans="2:9" ht="12.75">
      <c r="B1076" s="13"/>
      <c r="C1076" s="13"/>
      <c r="D1076" s="13"/>
      <c r="E1076" s="13"/>
      <c r="F1076" s="13"/>
      <c r="G1076" s="13"/>
      <c r="H1076" s="13"/>
      <c r="I1076" s="13"/>
    </row>
    <row r="1077" spans="2:9" ht="12.75">
      <c r="B1077" s="13"/>
      <c r="C1077" s="13"/>
      <c r="D1077" s="13"/>
      <c r="E1077" s="13"/>
      <c r="F1077" s="13"/>
      <c r="G1077" s="13"/>
      <c r="H1077" s="13"/>
      <c r="I1077" s="13"/>
    </row>
    <row r="1078" spans="2:9" ht="12.75">
      <c r="B1078" s="13"/>
      <c r="C1078" s="13"/>
      <c r="D1078" s="13"/>
      <c r="E1078" s="13"/>
      <c r="F1078" s="13"/>
      <c r="G1078" s="13"/>
      <c r="H1078" s="13"/>
      <c r="I1078" s="13"/>
    </row>
    <row r="1079" spans="2:9" ht="12.75">
      <c r="B1079" s="13"/>
      <c r="C1079" s="13"/>
      <c r="D1079" s="13"/>
      <c r="E1079" s="13"/>
      <c r="F1079" s="13"/>
      <c r="G1079" s="13"/>
      <c r="H1079" s="13"/>
      <c r="I1079" s="13"/>
    </row>
    <row r="1080" spans="2:9" ht="12.75">
      <c r="B1080" s="13"/>
      <c r="C1080" s="13"/>
      <c r="D1080" s="13"/>
      <c r="E1080" s="13"/>
      <c r="F1080" s="13"/>
      <c r="G1080" s="13"/>
      <c r="H1080" s="13"/>
      <c r="I1080" s="13"/>
    </row>
    <row r="1081" spans="2:9" ht="12.75">
      <c r="B1081" s="13"/>
      <c r="C1081" s="13"/>
      <c r="D1081" s="13"/>
      <c r="E1081" s="13"/>
      <c r="F1081" s="13"/>
      <c r="G1081" s="13"/>
      <c r="H1081" s="13"/>
      <c r="I1081" s="13"/>
    </row>
    <row r="1082" spans="2:9" ht="12.75">
      <c r="B1082" s="13"/>
      <c r="C1082" s="13"/>
      <c r="D1082" s="13"/>
      <c r="E1082" s="13"/>
      <c r="F1082" s="13"/>
      <c r="G1082" s="13"/>
      <c r="H1082" s="13"/>
      <c r="I1082" s="13"/>
    </row>
    <row r="1083" spans="2:9" ht="12.75">
      <c r="B1083" s="13"/>
      <c r="C1083" s="13"/>
      <c r="D1083" s="13"/>
      <c r="E1083" s="13"/>
      <c r="F1083" s="13"/>
      <c r="G1083" s="13"/>
      <c r="H1083" s="13"/>
      <c r="I1083" s="13"/>
    </row>
    <row r="1084" spans="2:9" ht="12.75">
      <c r="B1084" s="13"/>
      <c r="C1084" s="13"/>
      <c r="D1084" s="13"/>
      <c r="E1084" s="13"/>
      <c r="F1084" s="13"/>
      <c r="G1084" s="13"/>
      <c r="H1084" s="13"/>
      <c r="I1084" s="13"/>
    </row>
    <row r="1085" spans="2:9" ht="12.75">
      <c r="B1085" s="13"/>
      <c r="C1085" s="13"/>
      <c r="D1085" s="13"/>
      <c r="E1085" s="13"/>
      <c r="F1085" s="13"/>
      <c r="G1085" s="13"/>
      <c r="H1085" s="13"/>
      <c r="I1085" s="13"/>
    </row>
    <row r="1086" spans="2:9" ht="12.75">
      <c r="B1086" s="13"/>
      <c r="C1086" s="13"/>
      <c r="D1086" s="13"/>
      <c r="E1086" s="13"/>
      <c r="F1086" s="13"/>
      <c r="G1086" s="13"/>
      <c r="H1086" s="13"/>
      <c r="I1086" s="13"/>
    </row>
    <row r="1087" spans="2:9" ht="12.75">
      <c r="B1087" s="13"/>
      <c r="C1087" s="13"/>
      <c r="D1087" s="13"/>
      <c r="E1087" s="13"/>
      <c r="F1087" s="13"/>
      <c r="G1087" s="13"/>
      <c r="H1087" s="13"/>
      <c r="I1087" s="13"/>
    </row>
    <row r="1088" spans="2:9" ht="12.75">
      <c r="B1088" s="13"/>
      <c r="C1088" s="13"/>
      <c r="D1088" s="13"/>
      <c r="E1088" s="13"/>
      <c r="F1088" s="13"/>
      <c r="G1088" s="13"/>
      <c r="H1088" s="13"/>
      <c r="I1088" s="13"/>
    </row>
    <row r="1089" spans="2:9" ht="12.75">
      <c r="B1089" s="13"/>
      <c r="C1089" s="13"/>
      <c r="D1089" s="13"/>
      <c r="E1089" s="13"/>
      <c r="F1089" s="13"/>
      <c r="G1089" s="13"/>
      <c r="H1089" s="13"/>
      <c r="I1089" s="13"/>
    </row>
    <row r="1090" spans="2:9" ht="12.75">
      <c r="B1090" s="13"/>
      <c r="C1090" s="13"/>
      <c r="D1090" s="13"/>
      <c r="E1090" s="13"/>
      <c r="F1090" s="13"/>
      <c r="G1090" s="13"/>
      <c r="H1090" s="13"/>
      <c r="I1090" s="13"/>
    </row>
    <row r="1091" spans="2:9" ht="12.75">
      <c r="B1091" s="13"/>
      <c r="C1091" s="13"/>
      <c r="D1091" s="13"/>
      <c r="E1091" s="13"/>
      <c r="F1091" s="13"/>
      <c r="G1091" s="13"/>
      <c r="H1091" s="13"/>
      <c r="I1091" s="13"/>
    </row>
    <row r="1092" spans="2:9" ht="12.75">
      <c r="B1092" s="13"/>
      <c r="C1092" s="13"/>
      <c r="D1092" s="13"/>
      <c r="E1092" s="13"/>
      <c r="F1092" s="13"/>
      <c r="G1092" s="13"/>
      <c r="H1092" s="13"/>
      <c r="I1092" s="13"/>
    </row>
    <row r="1093" spans="2:9" ht="12.75">
      <c r="B1093" s="13"/>
      <c r="C1093" s="13"/>
      <c r="D1093" s="13"/>
      <c r="E1093" s="13"/>
      <c r="F1093" s="13"/>
      <c r="G1093" s="13"/>
      <c r="H1093" s="13"/>
      <c r="I1093" s="13"/>
    </row>
    <row r="1094" spans="2:9" ht="12.75">
      <c r="B1094" s="13"/>
      <c r="C1094" s="13"/>
      <c r="D1094" s="13"/>
      <c r="E1094" s="13"/>
      <c r="F1094" s="13"/>
      <c r="G1094" s="13"/>
      <c r="H1094" s="13"/>
      <c r="I1094" s="13"/>
    </row>
    <row r="1095" spans="2:9" ht="12.75">
      <c r="B1095" s="13"/>
      <c r="C1095" s="13"/>
      <c r="D1095" s="13"/>
      <c r="E1095" s="13"/>
      <c r="F1095" s="13"/>
      <c r="G1095" s="13"/>
      <c r="H1095" s="13"/>
      <c r="I1095" s="13"/>
    </row>
    <row r="1096" spans="2:9" ht="12.75">
      <c r="B1096" s="13"/>
      <c r="C1096" s="13"/>
      <c r="D1096" s="13"/>
      <c r="E1096" s="13"/>
      <c r="F1096" s="13"/>
      <c r="G1096" s="13"/>
      <c r="H1096" s="13"/>
      <c r="I1096" s="13"/>
    </row>
    <row r="1097" spans="2:9" ht="12.75">
      <c r="B1097" s="13"/>
      <c r="C1097" s="13"/>
      <c r="D1097" s="13"/>
      <c r="E1097" s="13"/>
      <c r="F1097" s="13"/>
      <c r="G1097" s="13"/>
      <c r="H1097" s="13"/>
      <c r="I1097" s="13"/>
    </row>
    <row r="1098" spans="2:9" ht="12.75">
      <c r="B1098" s="13"/>
      <c r="C1098" s="13"/>
      <c r="D1098" s="13"/>
      <c r="E1098" s="13"/>
      <c r="F1098" s="13"/>
      <c r="G1098" s="13"/>
      <c r="H1098" s="13"/>
      <c r="I1098" s="13"/>
    </row>
    <row r="1099" spans="2:9" ht="12.75">
      <c r="B1099" s="13"/>
      <c r="C1099" s="13"/>
      <c r="D1099" s="13"/>
      <c r="E1099" s="13"/>
      <c r="F1099" s="13"/>
      <c r="G1099" s="13"/>
      <c r="H1099" s="13"/>
      <c r="I1099" s="13"/>
    </row>
    <row r="1100" spans="2:9" ht="12.75">
      <c r="B1100" s="13"/>
      <c r="C1100" s="13"/>
      <c r="D1100" s="13"/>
      <c r="E1100" s="13"/>
      <c r="F1100" s="13"/>
      <c r="G1100" s="13"/>
      <c r="H1100" s="13"/>
      <c r="I1100" s="13"/>
    </row>
    <row r="1101" spans="2:9" ht="12.75">
      <c r="B1101" s="13"/>
      <c r="C1101" s="13"/>
      <c r="D1101" s="13"/>
      <c r="E1101" s="13"/>
      <c r="F1101" s="13"/>
      <c r="G1101" s="13"/>
      <c r="H1101" s="13"/>
      <c r="I1101" s="13"/>
    </row>
    <row r="1102" spans="2:9" ht="12.75">
      <c r="B1102" s="13"/>
      <c r="C1102" s="13"/>
      <c r="D1102" s="13"/>
      <c r="E1102" s="13"/>
      <c r="F1102" s="13"/>
      <c r="G1102" s="13"/>
      <c r="H1102" s="13"/>
      <c r="I1102" s="13"/>
    </row>
    <row r="1103" spans="2:9" ht="12.75">
      <c r="B1103" s="13"/>
      <c r="C1103" s="13"/>
      <c r="D1103" s="13"/>
      <c r="E1103" s="13"/>
      <c r="F1103" s="13"/>
      <c r="G1103" s="13"/>
      <c r="H1103" s="13"/>
      <c r="I1103" s="13"/>
    </row>
    <row r="1104" spans="2:9" ht="12.75">
      <c r="B1104" s="13"/>
      <c r="C1104" s="13"/>
      <c r="D1104" s="13"/>
      <c r="E1104" s="13"/>
      <c r="F1104" s="13"/>
      <c r="G1104" s="13"/>
      <c r="H1104" s="13"/>
      <c r="I1104" s="13"/>
    </row>
    <row r="1105" spans="2:9" ht="12.75">
      <c r="B1105" s="13"/>
      <c r="C1105" s="13"/>
      <c r="D1105" s="13"/>
      <c r="E1105" s="13"/>
      <c r="F1105" s="13"/>
      <c r="G1105" s="13"/>
      <c r="H1105" s="13"/>
      <c r="I1105" s="13"/>
    </row>
    <row r="1106" spans="2:9" ht="12.75">
      <c r="B1106" s="13"/>
      <c r="C1106" s="13"/>
      <c r="D1106" s="13"/>
      <c r="E1106" s="13"/>
      <c r="F1106" s="13"/>
      <c r="G1106" s="13"/>
      <c r="H1106" s="13"/>
      <c r="I1106" s="13"/>
    </row>
    <row r="1107" spans="2:9" ht="12.75">
      <c r="B1107" s="13"/>
      <c r="C1107" s="13"/>
      <c r="D1107" s="13"/>
      <c r="E1107" s="13"/>
      <c r="F1107" s="13"/>
      <c r="G1107" s="13"/>
      <c r="H1107" s="13"/>
      <c r="I1107" s="13"/>
    </row>
    <row r="1108" spans="2:9" ht="12.75">
      <c r="B1108" s="13"/>
      <c r="C1108" s="13"/>
      <c r="D1108" s="13"/>
      <c r="E1108" s="13"/>
      <c r="F1108" s="13"/>
      <c r="G1108" s="13"/>
      <c r="H1108" s="13"/>
      <c r="I1108" s="13"/>
    </row>
    <row r="1109" spans="2:9" ht="12.75">
      <c r="B1109" s="13"/>
      <c r="C1109" s="13"/>
      <c r="D1109" s="13"/>
      <c r="E1109" s="13"/>
      <c r="F1109" s="13"/>
      <c r="G1109" s="13"/>
      <c r="H1109" s="13"/>
      <c r="I1109" s="13"/>
    </row>
    <row r="1110" spans="2:9" ht="12.75">
      <c r="B1110" s="13"/>
      <c r="C1110" s="13"/>
      <c r="D1110" s="13"/>
      <c r="E1110" s="13"/>
      <c r="F1110" s="13"/>
      <c r="G1110" s="13"/>
      <c r="H1110" s="13"/>
      <c r="I1110" s="13"/>
    </row>
    <row r="1111" spans="2:9" ht="12.75">
      <c r="B1111" s="13"/>
      <c r="C1111" s="13"/>
      <c r="D1111" s="13"/>
      <c r="E1111" s="13"/>
      <c r="F1111" s="13"/>
      <c r="G1111" s="13"/>
      <c r="H1111" s="13"/>
      <c r="I1111" s="13"/>
    </row>
    <row r="1112" spans="2:9" ht="12.75">
      <c r="B1112" s="13"/>
      <c r="C1112" s="13"/>
      <c r="D1112" s="13"/>
      <c r="E1112" s="13"/>
      <c r="F1112" s="13"/>
      <c r="G1112" s="13"/>
      <c r="H1112" s="13"/>
      <c r="I1112" s="13"/>
    </row>
    <row r="1113" spans="2:9" ht="12.75">
      <c r="B1113" s="13"/>
      <c r="C1113" s="13"/>
      <c r="D1113" s="13"/>
      <c r="E1113" s="13"/>
      <c r="F1113" s="13"/>
      <c r="G1113" s="13"/>
      <c r="H1113" s="13"/>
      <c r="I1113" s="13"/>
    </row>
    <row r="1114" spans="2:9" ht="12.75">
      <c r="B1114" s="13"/>
      <c r="C1114" s="13"/>
      <c r="D1114" s="13"/>
      <c r="E1114" s="13"/>
      <c r="F1114" s="13"/>
      <c r="G1114" s="13"/>
      <c r="H1114" s="13"/>
      <c r="I1114" s="13"/>
    </row>
    <row r="1115" spans="2:9" ht="12.75">
      <c r="B1115" s="13"/>
      <c r="C1115" s="13"/>
      <c r="D1115" s="13"/>
      <c r="E1115" s="13"/>
      <c r="F1115" s="13"/>
      <c r="G1115" s="13"/>
      <c r="H1115" s="13"/>
      <c r="I1115" s="13"/>
    </row>
    <row r="1116" spans="2:9" ht="12.75">
      <c r="B1116" s="13"/>
      <c r="C1116" s="13"/>
      <c r="D1116" s="13"/>
      <c r="E1116" s="13"/>
      <c r="F1116" s="13"/>
      <c r="G1116" s="13"/>
      <c r="H1116" s="13"/>
      <c r="I1116" s="13"/>
    </row>
    <row r="1117" spans="2:9" ht="12.75">
      <c r="B1117" s="13"/>
      <c r="C1117" s="13"/>
      <c r="D1117" s="13"/>
      <c r="E1117" s="13"/>
      <c r="F1117" s="13"/>
      <c r="G1117" s="13"/>
      <c r="H1117" s="13"/>
      <c r="I1117" s="13"/>
    </row>
    <row r="1118" spans="2:9" ht="12.75">
      <c r="B1118" s="13"/>
      <c r="C1118" s="13"/>
      <c r="D1118" s="13"/>
      <c r="E1118" s="13"/>
      <c r="F1118" s="13"/>
      <c r="G1118" s="13"/>
      <c r="H1118" s="13"/>
      <c r="I1118" s="13"/>
    </row>
    <row r="1119" spans="2:9" ht="12.75">
      <c r="B1119" s="13"/>
      <c r="C1119" s="13"/>
      <c r="D1119" s="13"/>
      <c r="E1119" s="13"/>
      <c r="F1119" s="13"/>
      <c r="G1119" s="13"/>
      <c r="H1119" s="13"/>
      <c r="I1119" s="13"/>
    </row>
    <row r="1120" spans="2:9" ht="12.75">
      <c r="B1120" s="13"/>
      <c r="C1120" s="13"/>
      <c r="D1120" s="13"/>
      <c r="E1120" s="13"/>
      <c r="F1120" s="13"/>
      <c r="G1120" s="13"/>
      <c r="H1120" s="13"/>
      <c r="I1120" s="13"/>
    </row>
    <row r="1121" spans="2:9" ht="12.75">
      <c r="B1121" s="13"/>
      <c r="C1121" s="13"/>
      <c r="D1121" s="13"/>
      <c r="E1121" s="13"/>
      <c r="F1121" s="13"/>
      <c r="G1121" s="13"/>
      <c r="H1121" s="13"/>
      <c r="I1121" s="13"/>
    </row>
  </sheetData>
  <sheetProtection/>
  <printOptions/>
  <pageMargins left="0.25" right="0.25" top="0.75" bottom="0.75" header="0.3" footer="0.3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N1121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2.00390625" style="0" customWidth="1"/>
    <col min="2" max="2" width="1.1484375" style="0" customWidth="1"/>
    <col min="3" max="3" width="7.8515625" style="0" customWidth="1"/>
    <col min="4" max="4" width="24.7109375" style="0" customWidth="1"/>
    <col min="5" max="5" width="9.00390625" style="0" customWidth="1"/>
    <col min="6" max="6" width="5.00390625" style="0" customWidth="1"/>
    <col min="7" max="7" width="1.57421875" style="0" customWidth="1"/>
    <col min="8" max="8" width="23.7109375" style="0" customWidth="1"/>
    <col min="9" max="9" width="1.8515625" style="0" customWidth="1"/>
    <col min="10" max="10" width="9.00390625" style="0" customWidth="1"/>
    <col min="11" max="11" width="6.28125" style="0" customWidth="1"/>
    <col min="12" max="12" width="0.5625" style="0" customWidth="1"/>
    <col min="13" max="13" width="27.8515625" style="0" bestFit="1" customWidth="1"/>
  </cols>
  <sheetData>
    <row r="1" s="13" customFormat="1" ht="13.5" thickBot="1"/>
    <row r="2" spans="1:48" ht="12.75">
      <c r="A2" s="13"/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  <c r="M2" s="28"/>
      <c r="N2" s="28"/>
      <c r="O2" s="28"/>
      <c r="P2" s="28"/>
      <c r="Q2" s="28"/>
      <c r="R2" s="28"/>
      <c r="S2" s="28"/>
      <c r="T2" s="28"/>
      <c r="U2" s="28"/>
      <c r="V2" s="28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196" ht="45">
      <c r="A3" s="13"/>
      <c r="B3" s="55"/>
      <c r="C3" s="46"/>
      <c r="D3" s="56" t="s">
        <v>20</v>
      </c>
      <c r="E3" s="51"/>
      <c r="F3" s="51"/>
      <c r="G3" s="51"/>
      <c r="H3" s="51"/>
      <c r="I3" s="51"/>
      <c r="J3" s="51"/>
      <c r="K3" s="51"/>
      <c r="L3" s="5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ht="3" customHeight="1" thickBot="1">
      <c r="A4" s="13"/>
      <c r="B4" s="55"/>
      <c r="C4" s="58"/>
      <c r="D4" s="58"/>
      <c r="E4" s="16"/>
      <c r="F4" s="16"/>
      <c r="G4" s="16"/>
      <c r="H4" s="16"/>
      <c r="I4" s="16"/>
      <c r="J4" s="16"/>
      <c r="K4" s="16"/>
      <c r="L4" s="5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</row>
    <row r="5" spans="1:196" ht="15" thickBot="1">
      <c r="A5" s="13"/>
      <c r="B5" s="55"/>
      <c r="C5" s="7" t="s">
        <v>0</v>
      </c>
      <c r="D5" s="36"/>
      <c r="E5" s="62">
        <v>2000</v>
      </c>
      <c r="F5" s="8" t="s">
        <v>3</v>
      </c>
      <c r="G5" s="14"/>
      <c r="H5" s="19" t="s">
        <v>17</v>
      </c>
      <c r="I5" s="48"/>
      <c r="J5" s="35">
        <f>E8*(POWER((1-0.0065*(E9/(273.15+E7))),5.225))</f>
        <v>909.8925518954453</v>
      </c>
      <c r="K5" s="20" t="s">
        <v>13</v>
      </c>
      <c r="L5" s="5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</row>
    <row r="6" spans="1:196" ht="16.5" thickBot="1">
      <c r="A6" s="13"/>
      <c r="B6" s="55"/>
      <c r="C6" s="9" t="s">
        <v>1</v>
      </c>
      <c r="D6" s="37"/>
      <c r="E6" s="104">
        <v>120</v>
      </c>
      <c r="F6" s="10" t="s">
        <v>16</v>
      </c>
      <c r="G6" s="15"/>
      <c r="H6" s="21" t="s">
        <v>18</v>
      </c>
      <c r="I6" s="49"/>
      <c r="J6" s="124">
        <f>E5*9.81*(((J5*100)/((273.15+E7)*287))-((J5*100)/((273.15+E6)*287)))/10</f>
        <v>469.7143985901017</v>
      </c>
      <c r="K6" s="22" t="s">
        <v>4</v>
      </c>
      <c r="L6" s="57"/>
      <c r="M6" s="123" t="s">
        <v>66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</row>
    <row r="7" spans="1:196" ht="15" thickBot="1">
      <c r="A7" s="13"/>
      <c r="B7" s="55"/>
      <c r="C7" s="11" t="s">
        <v>2</v>
      </c>
      <c r="D7" s="38"/>
      <c r="E7" s="105">
        <v>30</v>
      </c>
      <c r="F7" s="12" t="s">
        <v>16</v>
      </c>
      <c r="G7" s="15"/>
      <c r="H7" s="23" t="s">
        <v>10</v>
      </c>
      <c r="I7" s="50"/>
      <c r="J7" s="24">
        <f>J6-E10-E11-E12-(E13*E14)</f>
        <v>107.71439859010172</v>
      </c>
      <c r="K7" s="25" t="s">
        <v>4</v>
      </c>
      <c r="L7" s="57"/>
      <c r="M7" s="102" t="s">
        <v>44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</row>
    <row r="8" spans="1:196" ht="13.5" thickBot="1">
      <c r="A8" s="13"/>
      <c r="B8" s="55"/>
      <c r="C8" s="1" t="s">
        <v>14</v>
      </c>
      <c r="D8" s="39"/>
      <c r="E8" s="106">
        <v>1019</v>
      </c>
      <c r="F8" s="2" t="s">
        <v>13</v>
      </c>
      <c r="G8" s="14"/>
      <c r="H8" s="16"/>
      <c r="I8" s="16"/>
      <c r="J8" s="26">
        <f>J7/90</f>
        <v>1.1968266510011303</v>
      </c>
      <c r="K8" s="27" t="s">
        <v>11</v>
      </c>
      <c r="L8" s="57"/>
      <c r="M8" s="103" t="s">
        <v>48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</row>
    <row r="9" spans="1:196" ht="13.5" thickBot="1">
      <c r="A9" s="13"/>
      <c r="B9" s="55"/>
      <c r="C9" s="3" t="s">
        <v>19</v>
      </c>
      <c r="D9" s="40"/>
      <c r="E9" s="107">
        <v>1000</v>
      </c>
      <c r="F9" s="4" t="s">
        <v>12</v>
      </c>
      <c r="G9" s="14"/>
      <c r="H9" s="68" t="s">
        <v>26</v>
      </c>
      <c r="I9" s="16"/>
      <c r="J9" s="17"/>
      <c r="K9" s="17">
        <f>SUM(K10:K14)</f>
        <v>115</v>
      </c>
      <c r="L9" s="57"/>
      <c r="M9" s="98" t="s">
        <v>43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</row>
    <row r="10" spans="1:196" ht="12.75" customHeight="1">
      <c r="A10" s="13"/>
      <c r="B10" s="55"/>
      <c r="C10" s="30" t="s">
        <v>5</v>
      </c>
      <c r="D10" s="41"/>
      <c r="E10" s="64">
        <v>98</v>
      </c>
      <c r="F10" s="31" t="s">
        <v>4</v>
      </c>
      <c r="G10" s="16"/>
      <c r="H10" s="68" t="s">
        <v>21</v>
      </c>
      <c r="I10" s="69"/>
      <c r="J10" s="69"/>
      <c r="K10" s="108">
        <v>60</v>
      </c>
      <c r="L10" s="5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</row>
    <row r="11" spans="1:196" ht="12.75">
      <c r="A11" s="13"/>
      <c r="B11" s="55"/>
      <c r="C11" s="32" t="s">
        <v>6</v>
      </c>
      <c r="D11" s="42"/>
      <c r="E11" s="65">
        <v>90</v>
      </c>
      <c r="F11" s="5" t="s">
        <v>4</v>
      </c>
      <c r="G11" s="16"/>
      <c r="H11" s="68" t="s">
        <v>22</v>
      </c>
      <c r="I11" s="69"/>
      <c r="J11" s="69"/>
      <c r="K11" s="109"/>
      <c r="L11" s="57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</row>
    <row r="12" spans="1:196" ht="12.75">
      <c r="A12" s="13"/>
      <c r="B12" s="55"/>
      <c r="C12" s="33" t="s">
        <v>15</v>
      </c>
      <c r="D12" s="43"/>
      <c r="E12" s="66">
        <v>24</v>
      </c>
      <c r="F12" s="6" t="s">
        <v>4</v>
      </c>
      <c r="G12" s="16"/>
      <c r="H12" s="68"/>
      <c r="I12" s="69"/>
      <c r="J12" s="69"/>
      <c r="K12" s="109"/>
      <c r="L12" s="5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</row>
    <row r="13" spans="1:196" ht="12.75">
      <c r="A13" s="13"/>
      <c r="B13" s="55"/>
      <c r="C13" s="33" t="s">
        <v>7</v>
      </c>
      <c r="D13" s="44"/>
      <c r="E13" s="65">
        <v>50</v>
      </c>
      <c r="F13" s="6" t="s">
        <v>4</v>
      </c>
      <c r="G13" s="16"/>
      <c r="H13" s="68"/>
      <c r="I13" s="69"/>
      <c r="J13" s="69"/>
      <c r="K13" s="109"/>
      <c r="L13" s="5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</row>
    <row r="14" spans="1:196" ht="13.5" thickBot="1">
      <c r="A14" s="13"/>
      <c r="B14" s="55"/>
      <c r="C14" s="34" t="s">
        <v>8</v>
      </c>
      <c r="D14" s="45"/>
      <c r="E14" s="67">
        <v>3</v>
      </c>
      <c r="F14" s="18" t="s">
        <v>9</v>
      </c>
      <c r="G14" s="16"/>
      <c r="H14" s="68" t="s">
        <v>25</v>
      </c>
      <c r="I14" s="69"/>
      <c r="J14" s="69"/>
      <c r="K14" s="110">
        <v>55</v>
      </c>
      <c r="L14" s="57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</row>
    <row r="15" spans="1:196" ht="6" customHeight="1" thickBot="1">
      <c r="A15" s="13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</row>
    <row r="16" spans="1:196" ht="16.5" thickBot="1">
      <c r="A16" s="13"/>
      <c r="B16" s="13"/>
      <c r="C16" s="98" t="s">
        <v>45</v>
      </c>
      <c r="D16" s="13"/>
      <c r="E16" s="98">
        <f>E10+E11+E12+E13*E14</f>
        <v>362</v>
      </c>
      <c r="F16" s="13" t="s">
        <v>39</v>
      </c>
      <c r="G16" s="13"/>
      <c r="H16" s="98" t="s">
        <v>42</v>
      </c>
      <c r="I16" s="98"/>
      <c r="J16" s="98"/>
      <c r="K16" s="125">
        <f>K9+E16</f>
        <v>477</v>
      </c>
      <c r="L16" s="13"/>
      <c r="M16" s="123" t="s">
        <v>68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</row>
    <row r="17" spans="1:196" ht="13.5" thickBot="1">
      <c r="A17" s="13"/>
      <c r="B17" s="13"/>
      <c r="C17" s="98"/>
      <c r="D17" s="13"/>
      <c r="E17" s="98"/>
      <c r="F17" s="13"/>
      <c r="G17" s="13"/>
      <c r="H17" s="98" t="s">
        <v>46</v>
      </c>
      <c r="I17" s="98"/>
      <c r="J17" s="98"/>
      <c r="K17" s="98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</row>
    <row r="18" spans="1:196" ht="12.75">
      <c r="A18" s="13"/>
      <c r="B18" s="13"/>
      <c r="C18" s="98"/>
      <c r="D18" s="13"/>
      <c r="E18" s="98"/>
      <c r="F18" s="13"/>
      <c r="G18" s="13"/>
      <c r="H18" s="98"/>
      <c r="I18" s="98"/>
      <c r="J18" s="119"/>
      <c r="K18" s="117" t="s">
        <v>47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</row>
    <row r="19" spans="1:196" ht="13.5" thickBot="1">
      <c r="A19" s="13"/>
      <c r="B19" s="13"/>
      <c r="C19" s="98"/>
      <c r="D19" s="13"/>
      <c r="E19" s="98"/>
      <c r="F19" s="13"/>
      <c r="G19" s="13"/>
      <c r="H19" s="98"/>
      <c r="I19" s="98"/>
      <c r="J19" s="120"/>
      <c r="K19" s="116">
        <f>J7-K9</f>
        <v>-7.285601409898277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</row>
    <row r="20" spans="1:196" ht="12.75">
      <c r="A20" s="13"/>
      <c r="B20" s="13"/>
      <c r="C20" s="98"/>
      <c r="D20" s="13"/>
      <c r="E20" s="98"/>
      <c r="F20" s="13"/>
      <c r="G20" s="13"/>
      <c r="H20" s="98"/>
      <c r="I20" s="98"/>
      <c r="J20" s="98"/>
      <c r="K20" s="98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</row>
    <row r="21" spans="1:196" ht="12.75">
      <c r="A21" s="13"/>
      <c r="B21" s="13"/>
      <c r="C21" s="98"/>
      <c r="D21" s="13"/>
      <c r="E21" s="98"/>
      <c r="F21" s="13"/>
      <c r="G21" s="13"/>
      <c r="H21" s="103" t="s">
        <v>54</v>
      </c>
      <c r="I21" s="13"/>
      <c r="J21" s="13"/>
      <c r="K21" s="103">
        <v>780</v>
      </c>
      <c r="L21" s="103" t="s">
        <v>39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</row>
    <row r="22" spans="1:196" ht="12.75">
      <c r="A22" s="13"/>
      <c r="B22" s="13"/>
      <c r="C22" s="98"/>
      <c r="D22" s="13"/>
      <c r="E22" s="98"/>
      <c r="F22" s="13"/>
      <c r="G22" s="13"/>
      <c r="H22" s="103" t="s">
        <v>55</v>
      </c>
      <c r="I22" s="13"/>
      <c r="J22" s="13"/>
      <c r="K22" s="103">
        <v>300</v>
      </c>
      <c r="L22" s="103" t="s">
        <v>39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</row>
    <row r="23" spans="1:196" ht="12.75">
      <c r="A23" s="13"/>
      <c r="B23" s="13"/>
      <c r="C23" s="13"/>
      <c r="D23" s="13"/>
      <c r="E23" s="13"/>
      <c r="F23" s="13"/>
      <c r="G23" s="13"/>
      <c r="H23" s="121" t="s">
        <v>60</v>
      </c>
      <c r="I23" s="118"/>
      <c r="J23" s="118"/>
      <c r="K23" s="118">
        <v>124</v>
      </c>
      <c r="L23" s="121" t="s">
        <v>61</v>
      </c>
      <c r="M23" s="118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</row>
    <row r="24" spans="1:196" ht="12.75">
      <c r="A24" s="13"/>
      <c r="B24" s="13"/>
      <c r="C24" s="99"/>
      <c r="D24" s="100"/>
      <c r="E24" s="101"/>
      <c r="F24" s="13"/>
      <c r="G24" s="13"/>
      <c r="H24" s="118"/>
      <c r="I24" s="118"/>
      <c r="J24" s="118"/>
      <c r="K24" s="118"/>
      <c r="L24" s="118"/>
      <c r="M24" s="118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</row>
    <row r="25" spans="1:196" ht="12.75">
      <c r="A25" s="13"/>
      <c r="B25" s="13"/>
      <c r="C25" s="9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</row>
    <row r="26" spans="1:196" ht="12.75">
      <c r="A26" s="13"/>
      <c r="B26" s="13"/>
      <c r="C26" s="13"/>
      <c r="D26" s="29"/>
      <c r="E26" s="2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</row>
    <row r="27" spans="1:196" ht="12.75">
      <c r="A27" s="13"/>
      <c r="B27" s="13"/>
      <c r="C27" s="13"/>
      <c r="D27" s="29"/>
      <c r="E27" s="29"/>
      <c r="F27" s="13"/>
      <c r="G27" s="13"/>
      <c r="H27" s="103" t="s">
        <v>49</v>
      </c>
      <c r="I27" s="13"/>
      <c r="J27" s="103" t="s">
        <v>50</v>
      </c>
      <c r="K27" s="103" t="s">
        <v>53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</row>
    <row r="28" spans="1:196" ht="12.75">
      <c r="A28" s="13"/>
      <c r="B28" s="13"/>
      <c r="C28" s="13"/>
      <c r="D28" s="29"/>
      <c r="E28" s="29"/>
      <c r="F28" s="13"/>
      <c r="G28" s="13"/>
      <c r="H28" s="103" t="s">
        <v>51</v>
      </c>
      <c r="I28" s="13"/>
      <c r="J28" s="103" t="s">
        <v>50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</row>
    <row r="29" spans="1:196" ht="12.75">
      <c r="A29" s="13"/>
      <c r="B29" s="13"/>
      <c r="C29" s="13"/>
      <c r="D29" s="29"/>
      <c r="E29" s="2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</row>
    <row r="30" spans="1:196" ht="12.75">
      <c r="A30" s="13"/>
      <c r="B30" s="13"/>
      <c r="C30" s="13"/>
      <c r="D30" s="29"/>
      <c r="E30" s="29"/>
      <c r="F30" s="13"/>
      <c r="G30" s="13"/>
      <c r="H30" s="103" t="s">
        <v>56</v>
      </c>
      <c r="I30" s="13"/>
      <c r="J30" s="103" t="s">
        <v>65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</row>
    <row r="31" spans="1:196" ht="12.75">
      <c r="A31" s="13"/>
      <c r="B31" s="13"/>
      <c r="C31" s="13"/>
      <c r="D31" s="29"/>
      <c r="E31" s="29"/>
      <c r="F31" s="13"/>
      <c r="G31" s="13"/>
      <c r="H31" s="103" t="s">
        <v>57</v>
      </c>
      <c r="I31" s="13"/>
      <c r="J31" s="103" t="s">
        <v>65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</row>
    <row r="32" spans="1:196" ht="12.75">
      <c r="A32" s="13"/>
      <c r="B32" s="13"/>
      <c r="C32" s="13"/>
      <c r="D32" s="29"/>
      <c r="E32" s="2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</row>
    <row r="33" spans="1:196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</row>
    <row r="34" spans="1:196" ht="12.75">
      <c r="A34" s="13"/>
      <c r="B34" s="13"/>
      <c r="C34" s="99"/>
      <c r="D34" s="100"/>
      <c r="E34" s="101"/>
      <c r="F34" s="13"/>
      <c r="G34" s="13"/>
      <c r="H34" s="103" t="s">
        <v>63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</row>
    <row r="35" spans="1:196" ht="12.75">
      <c r="A35" s="13"/>
      <c r="B35" s="13"/>
      <c r="C35" s="98"/>
      <c r="D35" s="13"/>
      <c r="E35" s="13"/>
      <c r="F35" s="13"/>
      <c r="G35" s="13"/>
      <c r="H35" s="103" t="s">
        <v>62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</row>
    <row r="36" spans="1:196" ht="12.75">
      <c r="A36" s="13"/>
      <c r="B36" s="13"/>
      <c r="C36" s="13"/>
      <c r="D36" s="29"/>
      <c r="E36" s="29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</row>
    <row r="37" spans="1:196" ht="12.75">
      <c r="A37" s="13"/>
      <c r="B37" s="13"/>
      <c r="C37" s="13"/>
      <c r="D37" s="29"/>
      <c r="E37" s="2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</row>
    <row r="38" spans="1:196" ht="12.75">
      <c r="A38" s="13"/>
      <c r="B38" s="13"/>
      <c r="C38" s="13"/>
      <c r="D38" s="29"/>
      <c r="E38" s="2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</row>
    <row r="39" spans="1:196" ht="12.75">
      <c r="A39" s="13"/>
      <c r="B39" s="13"/>
      <c r="C39" s="13"/>
      <c r="D39" s="29"/>
      <c r="E39" s="2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</row>
    <row r="40" spans="1:196" ht="12.75">
      <c r="A40" s="13"/>
      <c r="B40" s="13"/>
      <c r="C40" s="13"/>
      <c r="D40" s="29"/>
      <c r="E40" s="29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</row>
    <row r="41" spans="1:196" ht="12.75">
      <c r="A41" s="13"/>
      <c r="B41" s="13"/>
      <c r="C41" s="13"/>
      <c r="D41" s="29"/>
      <c r="E41" s="29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</row>
    <row r="42" spans="1:196" ht="12.75">
      <c r="A42" s="13"/>
      <c r="B42" s="13"/>
      <c r="C42" s="13"/>
      <c r="D42" s="29"/>
      <c r="E42" s="29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</row>
    <row r="43" spans="1:196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</row>
    <row r="44" spans="1:196" ht="12.75">
      <c r="A44" s="13"/>
      <c r="B44" s="13"/>
      <c r="C44" s="99"/>
      <c r="D44" s="100"/>
      <c r="E44" s="10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</row>
    <row r="45" spans="1:196" ht="12.75">
      <c r="A45" s="13"/>
      <c r="B45" s="13"/>
      <c r="C45" s="9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</row>
    <row r="46" spans="1:196" ht="12.75">
      <c r="A46" s="13"/>
      <c r="B46" s="13"/>
      <c r="C46" s="13"/>
      <c r="D46" s="29"/>
      <c r="E46" s="2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</row>
    <row r="47" spans="1:196" ht="12.75">
      <c r="A47" s="13"/>
      <c r="B47" s="13"/>
      <c r="C47" s="13"/>
      <c r="D47" s="29"/>
      <c r="E47" s="2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</row>
    <row r="48" spans="1:196" ht="12.75">
      <c r="A48" s="13"/>
      <c r="B48" s="13"/>
      <c r="C48" s="13"/>
      <c r="D48" s="29"/>
      <c r="E48" s="2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</row>
    <row r="49" spans="1:196" ht="12.75">
      <c r="A49" s="13"/>
      <c r="B49" s="13"/>
      <c r="C49" s="13"/>
      <c r="D49" s="29"/>
      <c r="E49" s="2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</row>
    <row r="50" spans="1:196" ht="12.75">
      <c r="A50" s="13"/>
      <c r="B50" s="13"/>
      <c r="C50" s="13"/>
      <c r="D50" s="29"/>
      <c r="E50" s="2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</row>
    <row r="51" spans="1:196" ht="12.75">
      <c r="A51" s="13"/>
      <c r="B51" s="13"/>
      <c r="C51" s="13"/>
      <c r="D51" s="29"/>
      <c r="E51" s="2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</row>
    <row r="52" spans="1:196" ht="12.75">
      <c r="A52" s="13"/>
      <c r="B52" s="13"/>
      <c r="C52" s="13"/>
      <c r="D52" s="29"/>
      <c r="E52" s="2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</row>
    <row r="53" spans="1:196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</row>
    <row r="54" spans="1:196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</row>
    <row r="55" spans="1:196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</row>
    <row r="56" spans="1:196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</row>
    <row r="57" spans="1:196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</row>
    <row r="58" spans="1:196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</row>
    <row r="59" spans="1:196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</row>
    <row r="60" spans="1:196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</row>
    <row r="61" spans="1:196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</row>
    <row r="62" spans="1:196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</row>
    <row r="63" spans="1:196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</row>
    <row r="64" spans="1:196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</row>
    <row r="65" spans="1:196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</row>
    <row r="66" spans="1:196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</row>
    <row r="67" spans="1:196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</row>
    <row r="68" spans="1:196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</row>
    <row r="69" spans="1:196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</row>
    <row r="70" spans="1:196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</row>
    <row r="71" spans="1:196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</row>
    <row r="72" spans="1:196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</row>
    <row r="73" spans="1:196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</row>
    <row r="74" spans="1:196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</row>
    <row r="75" spans="1:196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</row>
    <row r="76" spans="1:196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</row>
    <row r="77" spans="1:196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</row>
    <row r="78" spans="1:196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</row>
    <row r="79" spans="1:196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</row>
    <row r="80" spans="1:196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</row>
    <row r="81" spans="1:196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</row>
    <row r="82" spans="1:196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</row>
    <row r="83" spans="1:196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</row>
    <row r="84" spans="1:196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</row>
    <row r="85" spans="1:196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</row>
    <row r="86" spans="1:196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</row>
    <row r="87" spans="1:196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</row>
    <row r="88" spans="1:196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</row>
    <row r="89" spans="1:196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</row>
    <row r="90" spans="1:196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</row>
    <row r="91" spans="1:196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</row>
    <row r="92" spans="1:196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</row>
    <row r="93" spans="1:196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</row>
    <row r="94" spans="1:196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</row>
    <row r="95" spans="1:196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</row>
    <row r="96" spans="1:196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</row>
    <row r="97" spans="1:196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</row>
    <row r="98" spans="1:196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</row>
    <row r="99" spans="1:196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</row>
    <row r="100" spans="1:196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</row>
    <row r="101" spans="1:196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</row>
    <row r="102" spans="1:196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</row>
    <row r="103" spans="1:14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ht="12.7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ht="12.7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ht="12.7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ht="12.7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ht="12.7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ht="12.7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ht="12.7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ht="12.7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ht="12.7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ht="12.7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ht="12.7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ht="12.7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ht="12.7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ht="12.7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ht="12.7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ht="12.7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ht="12.7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ht="12.7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ht="12.7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ht="12.7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ht="12.7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ht="12.7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ht="12.7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ht="12.7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ht="12.7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ht="12.7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ht="12.7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ht="12.7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ht="12.7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ht="12.7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ht="12.7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ht="12.7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ht="12.7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ht="12.7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ht="12.7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ht="12.7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ht="12.7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ht="12.7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ht="12.7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ht="12.7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ht="12.7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ht="12.7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ht="12.7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ht="12.7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ht="12.7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ht="12.7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ht="12.7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ht="12.7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ht="12.7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ht="12.7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ht="12.7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ht="12.7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ht="12.7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ht="12.7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ht="12.7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ht="12.7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ht="12.7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ht="12.7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ht="12.7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ht="12.7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ht="12.7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ht="12.7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ht="12.7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ht="12.7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ht="12.7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ht="12.7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ht="12.7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ht="12.7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ht="12.7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ht="12.7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ht="12.7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ht="12.7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ht="12.7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ht="12.7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ht="12.7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ht="12.7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ht="12.7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ht="12.7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ht="12.7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ht="12.7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ht="12.7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ht="12.7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ht="12.7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ht="12.7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2:14" ht="12.7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2:14" ht="12.7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2:14" ht="12.7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2:14" ht="12.7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2:14" ht="12.7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2:14" ht="12.7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2:14" ht="12.7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2:14" ht="12.7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2:14" ht="12.7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2:14" ht="12.7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2:14" ht="12.7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2:14" ht="12.7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2:14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2:14" ht="12.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2:14" ht="12.7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2:14" ht="12.7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2:14" ht="12.7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2:14" ht="12.7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2:14" ht="12.7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2:14" ht="12.7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2:14" ht="12.7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2:14" ht="12.7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2:14" ht="12.7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2:14" ht="12.7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2:14" ht="12.7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2:14" ht="12.7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2:14" ht="12.7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2:14" ht="12.7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2:14" ht="12.7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2:14" ht="12.7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2:14" ht="12.7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2:14" ht="12.7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2:14" ht="12.7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2:14" ht="12.7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2:14" ht="12.7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2:14" ht="12.7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2:14" ht="12.7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2:14" ht="12.7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2:14" ht="12.7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2:14" ht="12.7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2:14" ht="12.7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2:14" ht="12.7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2:14" ht="12.7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2:14" ht="12.7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2:14" ht="12.7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2:14" ht="12.7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2:14" ht="12.7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2:14" ht="12.7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2:14" ht="12.7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2:14" ht="12.7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2:14" ht="12.7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2:14" ht="12.7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2:14" ht="12.7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2:14" ht="12.7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2:14" ht="12.7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2:14" ht="12.7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2:14" ht="12.7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2:14" ht="12.7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2:14" ht="12.7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2:14" ht="12.7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2:14" ht="12.7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2:14" ht="12.7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2:14" ht="12.7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2:14" ht="12.7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2:14" ht="12.7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2:14" ht="12.7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2:14" ht="12.7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2:14" ht="12.7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2:14" ht="12.7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2:14" ht="12.7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2:14" ht="12.7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2:14" ht="12.7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2:14" ht="12.7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2:14" ht="12.7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2:14" ht="12.7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2:14" ht="12.7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2:14" ht="12.7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2:14" ht="12.7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2:14" ht="12.7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2:14" ht="12.7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2:14" ht="12.7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2:14" ht="12.7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2:14" ht="12.7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2:14" ht="12.7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2:14" ht="12.7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2:14" ht="12.7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2:14" ht="12.7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2:14" ht="12.7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2:14" ht="12.7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2:14" ht="12.7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2:14" ht="12.7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2:14" ht="12.7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2:14" ht="12.7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2:14" ht="12.7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2:14" ht="12.7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2:14" ht="12.7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2:14" ht="12.7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2:14" ht="12.7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2:14" ht="12.7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2:14" ht="12.7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2:14" ht="12.7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2:14" ht="12.7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2:14" ht="12.7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2:14" ht="12.7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2:14" ht="12.7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2:14" ht="12.7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2:14" ht="12.7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2:14" ht="12.7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2:14" ht="12.7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2:14" ht="12.7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2:14" ht="12.7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2:14" ht="12.7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2:14" ht="12.7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2:14" ht="12.7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2:14" ht="12.7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2:14" ht="12.7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2:14" ht="12.7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2:14" ht="12.7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2:14" ht="12.7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2:14" ht="12.7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2:14" ht="12.7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2:14" ht="12.7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2:14" ht="12.7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2:14" ht="12.7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2:14" ht="12.7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2:14" ht="12.7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2:14" ht="12.7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2:14" ht="12.7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2:14" ht="12.7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2:14" ht="12.7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2:14" ht="12.7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2:14" ht="12.7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2:14" ht="12.7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2:14" ht="12.7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2:14" ht="12.7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2:14" ht="12.7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2:14" ht="12.7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2:14" ht="12.7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2:14" ht="12.7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2:14" ht="12.7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2:14" ht="12.7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2:14" ht="12.7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2:14" ht="12.7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2:14" ht="12.7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2:14" ht="12.7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2:14" ht="12.7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2:14" ht="12.7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2:14" ht="12.7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2:14" ht="12.7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2:14" ht="12.7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2:14" ht="12.7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2:14" ht="12.7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2:14" ht="12.7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2:14" ht="12.7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2:14" ht="12.7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2:14" ht="12.7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2:14" ht="12.7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2:14" ht="12.7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2:14" ht="12.7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2:14" ht="12.7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2:14" ht="12.7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2:14" ht="12.7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2:14" ht="12.7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2:14" ht="12.7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2:14" ht="12.7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2:14" ht="12.7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2:14" ht="12.7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2:14" ht="12.7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2:14" ht="12.7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2:14" ht="12.7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2:14" ht="12.7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2:14" ht="12.7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2:14" ht="12.7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2:14" ht="12.7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2:14" ht="12.7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2:14" ht="12.7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2:14" ht="12.7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2:14" ht="12.7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2:14" ht="12.7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2:14" ht="12.7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2:14" ht="12.7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2:14" ht="12.7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2:14" ht="12.7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2:14" ht="12.7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2:14" ht="12.7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2:14" ht="12.7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2:14" ht="12.7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2:14" ht="12.7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2:14" ht="12.7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2:14" ht="12.7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2:14" ht="12.7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2:14" ht="12.7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2:14" ht="12.7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2:14" ht="12.7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2:14" ht="12.7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2:14" ht="12.7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2:14" ht="12.7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2:14" ht="12.7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2:14" ht="12.7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2:14" ht="12.7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2:14" ht="12.7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2:14" ht="12.7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2:14" ht="12.7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2:14" ht="12.7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2:14" ht="12.7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2:14" ht="12.7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2:14" ht="12.7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2:14" ht="12.7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2:14" ht="12.7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2:14" ht="12.7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2:14" ht="12.7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2:14" ht="12.7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2:14" ht="12.7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2:14" ht="12.7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2:14" ht="12.7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2:14" ht="12.7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2:14" ht="12.7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2:14" ht="12.7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2:14" ht="12.7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2:14" ht="12.7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2:14" ht="12.7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2:14" ht="12.7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2:14" ht="12.7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2:14" ht="12.7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2:14" ht="12.7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2:14" ht="12.7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2:14" ht="12.7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2:14" ht="12.7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2:14" ht="12.7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2:14" ht="12.7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2:14" ht="12.7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2:14" ht="12.7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2:14" ht="12.7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2:14" ht="12.7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2:14" ht="12.7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2:14" ht="12.7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2:14" ht="12.7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2:14" ht="12.7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2:14" ht="12.7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2:14" ht="12.7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2:14" ht="12.7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2:14" ht="12.7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2:14" ht="12.7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2:14" ht="12.7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2:14" ht="12.7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2:14" ht="12.7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2:14" ht="12.7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2:14" ht="12.7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2:14" ht="12.7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2:14" ht="12.7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2:14" ht="12.7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2:14" ht="12.7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2:14" ht="12.7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2:14" ht="12.7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2:14" ht="12.7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2:14" ht="12.7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2:14" ht="12.7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2:14" ht="12.7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2:14" ht="12.7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2:14" ht="12.7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2:14" ht="12.7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2:14" ht="12.7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2:14" ht="12.7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2:14" ht="12.7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2:14" ht="12.7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2:14" ht="12.7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2:14" ht="12.7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2:14" ht="12.7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2:14" ht="12.7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2:14" ht="12.7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2:14" ht="12.7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2:14" ht="12.7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2:14" ht="12.7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2:14" ht="12.7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2:14" ht="12.7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2:14" ht="12.7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2:14" ht="12.7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2:14" ht="12.7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2:14" ht="12.7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2:14" ht="12.7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2:14" ht="12.7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2:14" ht="12.7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2:14" ht="12.7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2:14" ht="12.7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2:14" ht="12.7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2:14" ht="12.7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2:14" ht="12.7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2:14" ht="12.7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2:14" ht="12.7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2:14" ht="12.7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2:14" ht="12.7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2:14" ht="12.7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</row>
    <row r="854" spans="2:14" ht="12.7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</row>
    <row r="855" spans="2:14" ht="12.7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</row>
    <row r="856" spans="2:14" ht="12.7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</row>
    <row r="857" spans="2:14" ht="12.7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</row>
    <row r="858" spans="2:14" ht="12.7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</row>
    <row r="859" spans="2:14" ht="12.7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</row>
    <row r="860" spans="2:14" ht="12.7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</row>
    <row r="861" spans="2:14" ht="12.7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</row>
    <row r="862" spans="2:14" ht="12.7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</row>
    <row r="863" spans="2:14" ht="12.7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</row>
    <row r="864" spans="2:14" ht="12.7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</row>
    <row r="865" spans="2:14" ht="12.7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</row>
    <row r="866" spans="2:14" ht="12.7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</row>
    <row r="867" spans="2:14" ht="12.7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</row>
    <row r="868" spans="2:14" ht="12.7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</row>
    <row r="869" spans="2:14" ht="12.7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</row>
    <row r="870" spans="2:14" ht="12.7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</row>
    <row r="871" spans="2:14" ht="12.7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</row>
    <row r="872" spans="2:14" ht="12.7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</row>
    <row r="873" spans="2:14" ht="12.7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</row>
    <row r="874" spans="2:14" ht="12.7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</row>
    <row r="875" spans="2:14" ht="12.7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</row>
    <row r="876" spans="2:14" ht="12.7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</row>
    <row r="877" spans="2:14" ht="12.7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</row>
    <row r="878" spans="2:14" ht="12.7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</row>
    <row r="879" spans="2:14" ht="12.7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</row>
    <row r="880" spans="2:14" ht="12.7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</row>
    <row r="881" spans="2:14" ht="12.7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</row>
    <row r="882" spans="2:14" ht="12.7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</row>
    <row r="883" spans="2:14" ht="12.7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</row>
    <row r="884" spans="2:14" ht="12.7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</row>
    <row r="885" spans="2:14" ht="12.7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</row>
    <row r="886" spans="2:14" ht="12.7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</row>
    <row r="887" spans="2:14" ht="12.7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</row>
    <row r="888" spans="2:14" ht="12.7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</row>
    <row r="889" spans="2:14" ht="12.7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</row>
    <row r="890" spans="2:14" ht="12.7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</row>
    <row r="891" spans="2:14" ht="12.7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</row>
    <row r="892" spans="2:14" ht="12.7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</row>
    <row r="893" spans="2:14" ht="12.7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</row>
    <row r="894" spans="2:14" ht="12.7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</row>
    <row r="895" spans="2:14" ht="12.7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</row>
    <row r="896" spans="2:14" ht="12.7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</row>
    <row r="897" spans="2:14" ht="12.7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</row>
    <row r="898" spans="2:14" ht="12.7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</row>
    <row r="899" spans="2:14" ht="12.7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</row>
    <row r="900" spans="2:14" ht="12.7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</row>
    <row r="901" spans="2:14" ht="12.7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</row>
    <row r="902" spans="2:14" ht="12.7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</row>
    <row r="903" spans="2:14" ht="12.7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</row>
    <row r="904" spans="2:14" ht="12.7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</row>
    <row r="905" spans="2:14" ht="12.7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</row>
    <row r="906" spans="2:14" ht="12.7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</row>
    <row r="907" spans="2:14" ht="12.7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</row>
    <row r="908" spans="2:14" ht="12.7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</row>
    <row r="909" spans="2:14" ht="12.7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</row>
    <row r="910" spans="2:14" ht="12.7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</row>
    <row r="911" spans="2:14" ht="12.7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</row>
    <row r="912" spans="2:14" ht="12.7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</row>
    <row r="913" spans="2:14" ht="12.7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</row>
    <row r="914" spans="2:14" ht="12.7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</row>
    <row r="915" spans="2:14" ht="12.7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</row>
    <row r="916" spans="2:14" ht="12.7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</row>
    <row r="917" spans="2:14" ht="12.7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</row>
    <row r="918" spans="2:14" ht="12.7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</row>
    <row r="919" spans="2:14" ht="12.7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</row>
    <row r="920" spans="2:14" ht="12.7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</row>
    <row r="921" spans="2:14" ht="12.7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</row>
    <row r="922" spans="2:14" ht="12.7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</row>
    <row r="923" spans="2:14" ht="12.7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</row>
    <row r="924" spans="2:14" ht="12.7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</row>
    <row r="925" spans="2:14" ht="12.7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</row>
    <row r="926" spans="2:14" ht="12.7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</row>
    <row r="927" spans="2:14" ht="12.7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</row>
    <row r="928" spans="2:14" ht="12.7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</row>
    <row r="929" spans="2:14" ht="12.7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</row>
    <row r="930" spans="2:14" ht="12.7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</row>
    <row r="931" spans="2:14" ht="12.7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</row>
    <row r="932" spans="2:14" ht="12.7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</row>
    <row r="933" spans="2:14" ht="12.7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</row>
    <row r="934" spans="2:14" ht="12.7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</row>
    <row r="935" spans="2:14" ht="12.7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</row>
    <row r="936" spans="2:14" ht="12.7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</row>
    <row r="937" spans="2:14" ht="12.7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</row>
    <row r="938" spans="2:14" ht="12.7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</row>
    <row r="939" spans="2:14" ht="12.7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</row>
    <row r="940" spans="2:14" ht="12.7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</row>
    <row r="941" spans="2:14" ht="12.7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</row>
    <row r="942" spans="2:14" ht="12.7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</row>
    <row r="943" spans="2:14" ht="12.7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</row>
    <row r="944" spans="2:14" ht="12.7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</row>
    <row r="945" spans="2:14" ht="12.7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</row>
    <row r="946" spans="2:14" ht="12.7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</row>
    <row r="947" spans="2:14" ht="12.7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</row>
    <row r="948" spans="2:14" ht="12.7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</row>
    <row r="949" spans="2:14" ht="12.7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</row>
    <row r="950" spans="2:14" ht="12.7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</row>
    <row r="951" spans="2:14" ht="12.7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</row>
    <row r="952" spans="2:14" ht="12.7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</row>
    <row r="953" spans="2:14" ht="12.7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</row>
    <row r="954" spans="2:14" ht="12.7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</row>
    <row r="955" spans="2:14" ht="12.7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</row>
    <row r="956" spans="2:14" ht="12.7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</row>
    <row r="957" spans="2:14" ht="12.7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</row>
    <row r="958" spans="2:14" ht="12.7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</row>
    <row r="959" spans="2:14" ht="12.7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</row>
    <row r="960" spans="2:14" ht="12.7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</row>
    <row r="961" spans="2:14" ht="12.7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</row>
    <row r="962" spans="2:14" ht="12.7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</row>
    <row r="963" spans="2:14" ht="12.7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</row>
    <row r="964" spans="2:14" ht="12.7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</row>
    <row r="965" spans="2:14" ht="12.7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</row>
    <row r="966" spans="2:14" ht="12.7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</row>
    <row r="967" spans="2:14" ht="12.7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</row>
    <row r="968" spans="2:14" ht="12.7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</row>
    <row r="969" spans="2:14" ht="12.7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</row>
    <row r="970" spans="2:14" ht="12.7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</row>
    <row r="971" spans="2:14" ht="12.7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</row>
    <row r="972" spans="2:14" ht="12.7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</row>
    <row r="973" spans="2:14" ht="12.7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</row>
    <row r="974" spans="2:14" ht="12.7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</row>
    <row r="975" spans="2:14" ht="12.7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</row>
    <row r="976" spans="2:14" ht="12.7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</row>
    <row r="977" spans="2:14" ht="12.7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</row>
    <row r="978" spans="2:14" ht="12.7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</row>
    <row r="979" spans="2:14" ht="12.7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</row>
    <row r="980" spans="2:14" ht="12.7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</row>
    <row r="981" spans="2:14" ht="12.7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</row>
    <row r="982" spans="2:14" ht="12.7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</row>
    <row r="983" spans="2:14" ht="12.7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</row>
    <row r="984" spans="2:14" ht="12.7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</row>
    <row r="985" spans="2:14" ht="12.7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</row>
    <row r="986" spans="2:14" ht="12.7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</row>
    <row r="987" spans="2:14" ht="12.7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</row>
    <row r="988" spans="2:14" ht="12.7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</row>
    <row r="989" spans="2:14" ht="12.75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</row>
    <row r="990" spans="2:14" ht="12.7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</row>
    <row r="991" spans="2:14" ht="12.7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</row>
    <row r="992" spans="2:14" ht="12.7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</row>
    <row r="993" spans="2:14" ht="12.75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</row>
    <row r="994" spans="2:14" ht="12.75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</row>
    <row r="995" spans="2:14" ht="12.7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</row>
    <row r="996" spans="2:14" ht="12.75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</row>
    <row r="997" spans="2:14" ht="12.75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</row>
    <row r="998" spans="2:14" ht="12.75"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</row>
    <row r="999" spans="2:14" ht="12.75"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</row>
    <row r="1000" spans="2:14" ht="12.75"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</row>
    <row r="1001" spans="2:14" ht="12.75"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</row>
    <row r="1002" spans="2:14" ht="12.75"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</row>
    <row r="1003" spans="2:9" ht="12.75">
      <c r="B1003" s="13"/>
      <c r="C1003" s="13"/>
      <c r="D1003" s="13"/>
      <c r="E1003" s="13"/>
      <c r="F1003" s="13"/>
      <c r="G1003" s="13"/>
      <c r="H1003" s="13"/>
      <c r="I1003" s="13"/>
    </row>
    <row r="1004" spans="2:9" ht="12.75">
      <c r="B1004" s="13"/>
      <c r="C1004" s="13"/>
      <c r="D1004" s="13"/>
      <c r="E1004" s="13"/>
      <c r="F1004" s="13"/>
      <c r="G1004" s="13"/>
      <c r="H1004" s="13"/>
      <c r="I1004" s="13"/>
    </row>
    <row r="1005" spans="2:9" ht="12.75">
      <c r="B1005" s="13"/>
      <c r="C1005" s="13"/>
      <c r="D1005" s="13"/>
      <c r="E1005" s="13"/>
      <c r="F1005" s="13"/>
      <c r="G1005" s="13"/>
      <c r="H1005" s="13"/>
      <c r="I1005" s="13"/>
    </row>
    <row r="1006" spans="2:9" ht="12.75">
      <c r="B1006" s="13"/>
      <c r="C1006" s="13"/>
      <c r="D1006" s="13"/>
      <c r="E1006" s="13"/>
      <c r="F1006" s="13"/>
      <c r="G1006" s="13"/>
      <c r="H1006" s="13"/>
      <c r="I1006" s="13"/>
    </row>
    <row r="1007" spans="2:9" ht="12.75">
      <c r="B1007" s="13"/>
      <c r="C1007" s="13"/>
      <c r="D1007" s="13"/>
      <c r="E1007" s="13"/>
      <c r="F1007" s="13"/>
      <c r="G1007" s="13"/>
      <c r="H1007" s="13"/>
      <c r="I1007" s="13"/>
    </row>
    <row r="1008" spans="2:9" ht="12.75">
      <c r="B1008" s="13"/>
      <c r="C1008" s="13"/>
      <c r="D1008" s="13"/>
      <c r="E1008" s="13"/>
      <c r="F1008" s="13"/>
      <c r="G1008" s="13"/>
      <c r="H1008" s="13"/>
      <c r="I1008" s="13"/>
    </row>
    <row r="1009" spans="2:9" ht="12.75">
      <c r="B1009" s="13"/>
      <c r="C1009" s="13"/>
      <c r="D1009" s="13"/>
      <c r="E1009" s="13"/>
      <c r="F1009" s="13"/>
      <c r="G1009" s="13"/>
      <c r="H1009" s="13"/>
      <c r="I1009" s="13"/>
    </row>
    <row r="1010" spans="2:9" ht="12.75">
      <c r="B1010" s="13"/>
      <c r="C1010" s="13"/>
      <c r="D1010" s="13"/>
      <c r="E1010" s="13"/>
      <c r="F1010" s="13"/>
      <c r="G1010" s="13"/>
      <c r="H1010" s="13"/>
      <c r="I1010" s="13"/>
    </row>
    <row r="1011" spans="2:9" ht="12.75">
      <c r="B1011" s="13"/>
      <c r="C1011" s="13"/>
      <c r="D1011" s="13"/>
      <c r="E1011" s="13"/>
      <c r="F1011" s="13"/>
      <c r="G1011" s="13"/>
      <c r="H1011" s="13"/>
      <c r="I1011" s="13"/>
    </row>
    <row r="1012" spans="2:9" ht="12.75">
      <c r="B1012" s="13"/>
      <c r="C1012" s="13"/>
      <c r="D1012" s="13"/>
      <c r="E1012" s="13"/>
      <c r="F1012" s="13"/>
      <c r="G1012" s="13"/>
      <c r="H1012" s="13"/>
      <c r="I1012" s="13"/>
    </row>
    <row r="1013" spans="2:9" ht="12.75">
      <c r="B1013" s="13"/>
      <c r="C1013" s="13"/>
      <c r="D1013" s="13"/>
      <c r="E1013" s="13"/>
      <c r="F1013" s="13"/>
      <c r="G1013" s="13"/>
      <c r="H1013" s="13"/>
      <c r="I1013" s="13"/>
    </row>
    <row r="1014" spans="2:9" ht="12.75">
      <c r="B1014" s="13"/>
      <c r="C1014" s="13"/>
      <c r="D1014" s="13"/>
      <c r="E1014" s="13"/>
      <c r="F1014" s="13"/>
      <c r="G1014" s="13"/>
      <c r="H1014" s="13"/>
      <c r="I1014" s="13"/>
    </row>
    <row r="1015" spans="2:9" ht="12.75">
      <c r="B1015" s="13"/>
      <c r="C1015" s="13"/>
      <c r="D1015" s="13"/>
      <c r="E1015" s="13"/>
      <c r="F1015" s="13"/>
      <c r="G1015" s="13"/>
      <c r="H1015" s="13"/>
      <c r="I1015" s="13"/>
    </row>
    <row r="1016" spans="2:9" ht="12.75">
      <c r="B1016" s="13"/>
      <c r="C1016" s="13"/>
      <c r="D1016" s="13"/>
      <c r="E1016" s="13"/>
      <c r="F1016" s="13"/>
      <c r="G1016" s="13"/>
      <c r="H1016" s="13"/>
      <c r="I1016" s="13"/>
    </row>
    <row r="1017" spans="2:9" ht="12.75">
      <c r="B1017" s="13"/>
      <c r="C1017" s="13"/>
      <c r="D1017" s="13"/>
      <c r="E1017" s="13"/>
      <c r="F1017" s="13"/>
      <c r="G1017" s="13"/>
      <c r="H1017" s="13"/>
      <c r="I1017" s="13"/>
    </row>
    <row r="1018" spans="2:9" ht="12.75">
      <c r="B1018" s="13"/>
      <c r="C1018" s="13"/>
      <c r="D1018" s="13"/>
      <c r="E1018" s="13"/>
      <c r="F1018" s="13"/>
      <c r="G1018" s="13"/>
      <c r="H1018" s="13"/>
      <c r="I1018" s="13"/>
    </row>
    <row r="1019" spans="2:9" ht="12.75">
      <c r="B1019" s="13"/>
      <c r="C1019" s="13"/>
      <c r="D1019" s="13"/>
      <c r="E1019" s="13"/>
      <c r="F1019" s="13"/>
      <c r="G1019" s="13"/>
      <c r="H1019" s="13"/>
      <c r="I1019" s="13"/>
    </row>
    <row r="1020" spans="2:9" ht="12.75">
      <c r="B1020" s="13"/>
      <c r="C1020" s="13"/>
      <c r="D1020" s="13"/>
      <c r="E1020" s="13"/>
      <c r="F1020" s="13"/>
      <c r="G1020" s="13"/>
      <c r="H1020" s="13"/>
      <c r="I1020" s="13"/>
    </row>
    <row r="1021" spans="2:9" ht="12.75">
      <c r="B1021" s="13"/>
      <c r="C1021" s="13"/>
      <c r="D1021" s="13"/>
      <c r="E1021" s="13"/>
      <c r="F1021" s="13"/>
      <c r="G1021" s="13"/>
      <c r="H1021" s="13"/>
      <c r="I1021" s="13"/>
    </row>
    <row r="1022" spans="2:9" ht="12.75">
      <c r="B1022" s="13"/>
      <c r="C1022" s="13"/>
      <c r="D1022" s="13"/>
      <c r="E1022" s="13"/>
      <c r="F1022" s="13"/>
      <c r="G1022" s="13"/>
      <c r="H1022" s="13"/>
      <c r="I1022" s="13"/>
    </row>
    <row r="1023" spans="2:9" ht="12.75">
      <c r="B1023" s="13"/>
      <c r="C1023" s="13"/>
      <c r="D1023" s="13"/>
      <c r="E1023" s="13"/>
      <c r="F1023" s="13"/>
      <c r="G1023" s="13"/>
      <c r="H1023" s="13"/>
      <c r="I1023" s="13"/>
    </row>
    <row r="1024" spans="2:9" ht="12.75">
      <c r="B1024" s="13"/>
      <c r="C1024" s="13"/>
      <c r="D1024" s="13"/>
      <c r="E1024" s="13"/>
      <c r="F1024" s="13"/>
      <c r="G1024" s="13"/>
      <c r="H1024" s="13"/>
      <c r="I1024" s="13"/>
    </row>
    <row r="1025" spans="2:9" ht="12.75">
      <c r="B1025" s="13"/>
      <c r="C1025" s="13"/>
      <c r="D1025" s="13"/>
      <c r="E1025" s="13"/>
      <c r="F1025" s="13"/>
      <c r="G1025" s="13"/>
      <c r="H1025" s="13"/>
      <c r="I1025" s="13"/>
    </row>
    <row r="1026" spans="2:9" ht="12.75">
      <c r="B1026" s="13"/>
      <c r="C1026" s="13"/>
      <c r="D1026" s="13"/>
      <c r="E1026" s="13"/>
      <c r="F1026" s="13"/>
      <c r="G1026" s="13"/>
      <c r="H1026" s="13"/>
      <c r="I1026" s="13"/>
    </row>
    <row r="1027" spans="2:9" ht="12.75">
      <c r="B1027" s="13"/>
      <c r="C1027" s="13"/>
      <c r="D1027" s="13"/>
      <c r="E1027" s="13"/>
      <c r="F1027" s="13"/>
      <c r="G1027" s="13"/>
      <c r="H1027" s="13"/>
      <c r="I1027" s="13"/>
    </row>
    <row r="1028" spans="2:9" ht="12.75">
      <c r="B1028" s="13"/>
      <c r="C1028" s="13"/>
      <c r="D1028" s="13"/>
      <c r="E1028" s="13"/>
      <c r="F1028" s="13"/>
      <c r="G1028" s="13"/>
      <c r="H1028" s="13"/>
      <c r="I1028" s="13"/>
    </row>
    <row r="1029" spans="2:9" ht="12.75">
      <c r="B1029" s="13"/>
      <c r="C1029" s="13"/>
      <c r="D1029" s="13"/>
      <c r="E1029" s="13"/>
      <c r="F1029" s="13"/>
      <c r="G1029" s="13"/>
      <c r="H1029" s="13"/>
      <c r="I1029" s="13"/>
    </row>
    <row r="1030" spans="2:9" ht="12.75">
      <c r="B1030" s="13"/>
      <c r="C1030" s="13"/>
      <c r="D1030" s="13"/>
      <c r="E1030" s="13"/>
      <c r="F1030" s="13"/>
      <c r="G1030" s="13"/>
      <c r="H1030" s="13"/>
      <c r="I1030" s="13"/>
    </row>
    <row r="1031" spans="2:9" ht="12.75">
      <c r="B1031" s="13"/>
      <c r="C1031" s="13"/>
      <c r="D1031" s="13"/>
      <c r="E1031" s="13"/>
      <c r="F1031" s="13"/>
      <c r="G1031" s="13"/>
      <c r="H1031" s="13"/>
      <c r="I1031" s="13"/>
    </row>
    <row r="1032" spans="2:9" ht="12.75">
      <c r="B1032" s="13"/>
      <c r="C1032" s="13"/>
      <c r="D1032" s="13"/>
      <c r="E1032" s="13"/>
      <c r="F1032" s="13"/>
      <c r="G1032" s="13"/>
      <c r="H1032" s="13"/>
      <c r="I1032" s="13"/>
    </row>
    <row r="1033" spans="2:9" ht="12.75">
      <c r="B1033" s="13"/>
      <c r="C1033" s="13"/>
      <c r="D1033" s="13"/>
      <c r="E1033" s="13"/>
      <c r="F1033" s="13"/>
      <c r="G1033" s="13"/>
      <c r="H1033" s="13"/>
      <c r="I1033" s="13"/>
    </row>
    <row r="1034" spans="2:9" ht="12.75">
      <c r="B1034" s="13"/>
      <c r="C1034" s="13"/>
      <c r="D1034" s="13"/>
      <c r="E1034" s="13"/>
      <c r="F1034" s="13"/>
      <c r="G1034" s="13"/>
      <c r="H1034" s="13"/>
      <c r="I1034" s="13"/>
    </row>
    <row r="1035" spans="2:9" ht="12.75">
      <c r="B1035" s="13"/>
      <c r="C1035" s="13"/>
      <c r="D1035" s="13"/>
      <c r="E1035" s="13"/>
      <c r="F1035" s="13"/>
      <c r="G1035" s="13"/>
      <c r="H1035" s="13"/>
      <c r="I1035" s="13"/>
    </row>
    <row r="1036" spans="2:9" ht="12.75">
      <c r="B1036" s="13"/>
      <c r="C1036" s="13"/>
      <c r="D1036" s="13"/>
      <c r="E1036" s="13"/>
      <c r="F1036" s="13"/>
      <c r="G1036" s="13"/>
      <c r="H1036" s="13"/>
      <c r="I1036" s="13"/>
    </row>
    <row r="1037" spans="2:9" ht="12.75">
      <c r="B1037" s="13"/>
      <c r="C1037" s="13"/>
      <c r="D1037" s="13"/>
      <c r="E1037" s="13"/>
      <c r="F1037" s="13"/>
      <c r="G1037" s="13"/>
      <c r="H1037" s="13"/>
      <c r="I1037" s="13"/>
    </row>
    <row r="1038" spans="2:9" ht="12.75">
      <c r="B1038" s="13"/>
      <c r="C1038" s="13"/>
      <c r="D1038" s="13"/>
      <c r="E1038" s="13"/>
      <c r="F1038" s="13"/>
      <c r="G1038" s="13"/>
      <c r="H1038" s="13"/>
      <c r="I1038" s="13"/>
    </row>
    <row r="1039" spans="2:9" ht="12.75">
      <c r="B1039" s="13"/>
      <c r="C1039" s="13"/>
      <c r="D1039" s="13"/>
      <c r="E1039" s="13"/>
      <c r="F1039" s="13"/>
      <c r="G1039" s="13"/>
      <c r="H1039" s="13"/>
      <c r="I1039" s="13"/>
    </row>
    <row r="1040" spans="2:9" ht="12.75">
      <c r="B1040" s="13"/>
      <c r="C1040" s="13"/>
      <c r="D1040" s="13"/>
      <c r="E1040" s="13"/>
      <c r="F1040" s="13"/>
      <c r="G1040" s="13"/>
      <c r="H1040" s="13"/>
      <c r="I1040" s="13"/>
    </row>
    <row r="1041" spans="2:9" ht="12.75">
      <c r="B1041" s="13"/>
      <c r="C1041" s="13"/>
      <c r="D1041" s="13"/>
      <c r="E1041" s="13"/>
      <c r="F1041" s="13"/>
      <c r="G1041" s="13"/>
      <c r="H1041" s="13"/>
      <c r="I1041" s="13"/>
    </row>
    <row r="1042" spans="2:9" ht="12.75">
      <c r="B1042" s="13"/>
      <c r="C1042" s="13"/>
      <c r="D1042" s="13"/>
      <c r="E1042" s="13"/>
      <c r="F1042" s="13"/>
      <c r="G1042" s="13"/>
      <c r="H1042" s="13"/>
      <c r="I1042" s="13"/>
    </row>
    <row r="1043" spans="2:9" ht="12.75">
      <c r="B1043" s="13"/>
      <c r="C1043" s="13"/>
      <c r="D1043" s="13"/>
      <c r="E1043" s="13"/>
      <c r="F1043" s="13"/>
      <c r="G1043" s="13"/>
      <c r="H1043" s="13"/>
      <c r="I1043" s="13"/>
    </row>
    <row r="1044" spans="2:9" ht="12.75">
      <c r="B1044" s="13"/>
      <c r="C1044" s="13"/>
      <c r="D1044" s="13"/>
      <c r="E1044" s="13"/>
      <c r="F1044" s="13"/>
      <c r="G1044" s="13"/>
      <c r="H1044" s="13"/>
      <c r="I1044" s="13"/>
    </row>
    <row r="1045" spans="2:9" ht="12.75">
      <c r="B1045" s="13"/>
      <c r="C1045" s="13"/>
      <c r="D1045" s="13"/>
      <c r="E1045" s="13"/>
      <c r="F1045" s="13"/>
      <c r="G1045" s="13"/>
      <c r="H1045" s="13"/>
      <c r="I1045" s="13"/>
    </row>
    <row r="1046" spans="2:9" ht="12.75">
      <c r="B1046" s="13"/>
      <c r="C1046" s="13"/>
      <c r="D1046" s="13"/>
      <c r="E1046" s="13"/>
      <c r="F1046" s="13"/>
      <c r="G1046" s="13"/>
      <c r="H1046" s="13"/>
      <c r="I1046" s="13"/>
    </row>
    <row r="1047" spans="2:9" ht="12.75">
      <c r="B1047" s="13"/>
      <c r="C1047" s="13"/>
      <c r="D1047" s="13"/>
      <c r="E1047" s="13"/>
      <c r="F1047" s="13"/>
      <c r="G1047" s="13"/>
      <c r="H1047" s="13"/>
      <c r="I1047" s="13"/>
    </row>
    <row r="1048" spans="2:9" ht="12.75">
      <c r="B1048" s="13"/>
      <c r="C1048" s="13"/>
      <c r="D1048" s="13"/>
      <c r="E1048" s="13"/>
      <c r="F1048" s="13"/>
      <c r="G1048" s="13"/>
      <c r="H1048" s="13"/>
      <c r="I1048" s="13"/>
    </row>
    <row r="1049" spans="2:9" ht="12.75">
      <c r="B1049" s="13"/>
      <c r="C1049" s="13"/>
      <c r="D1049" s="13"/>
      <c r="E1049" s="13"/>
      <c r="F1049" s="13"/>
      <c r="G1049" s="13"/>
      <c r="H1049" s="13"/>
      <c r="I1049" s="13"/>
    </row>
    <row r="1050" spans="2:9" ht="12.75">
      <c r="B1050" s="13"/>
      <c r="C1050" s="13"/>
      <c r="D1050" s="13"/>
      <c r="E1050" s="13"/>
      <c r="F1050" s="13"/>
      <c r="G1050" s="13"/>
      <c r="H1050" s="13"/>
      <c r="I1050" s="13"/>
    </row>
    <row r="1051" spans="2:9" ht="12.75">
      <c r="B1051" s="13"/>
      <c r="C1051" s="13"/>
      <c r="D1051" s="13"/>
      <c r="E1051" s="13"/>
      <c r="F1051" s="13"/>
      <c r="G1051" s="13"/>
      <c r="H1051" s="13"/>
      <c r="I1051" s="13"/>
    </row>
    <row r="1052" spans="2:9" ht="12.75">
      <c r="B1052" s="13"/>
      <c r="C1052" s="13"/>
      <c r="D1052" s="13"/>
      <c r="E1052" s="13"/>
      <c r="F1052" s="13"/>
      <c r="G1052" s="13"/>
      <c r="H1052" s="13"/>
      <c r="I1052" s="13"/>
    </row>
    <row r="1053" spans="2:9" ht="12.75">
      <c r="B1053" s="13"/>
      <c r="C1053" s="13"/>
      <c r="D1053" s="13"/>
      <c r="E1053" s="13"/>
      <c r="F1053" s="13"/>
      <c r="G1053" s="13"/>
      <c r="H1053" s="13"/>
      <c r="I1053" s="13"/>
    </row>
    <row r="1054" spans="2:9" ht="12.75">
      <c r="B1054" s="13"/>
      <c r="C1054" s="13"/>
      <c r="D1054" s="13"/>
      <c r="E1054" s="13"/>
      <c r="F1054" s="13"/>
      <c r="G1054" s="13"/>
      <c r="H1054" s="13"/>
      <c r="I1054" s="13"/>
    </row>
    <row r="1055" spans="2:9" ht="12.75">
      <c r="B1055" s="13"/>
      <c r="C1055" s="13"/>
      <c r="D1055" s="13"/>
      <c r="E1055" s="13"/>
      <c r="F1055" s="13"/>
      <c r="G1055" s="13"/>
      <c r="H1055" s="13"/>
      <c r="I1055" s="13"/>
    </row>
    <row r="1056" spans="2:9" ht="12.75">
      <c r="B1056" s="13"/>
      <c r="C1056" s="13"/>
      <c r="D1056" s="13"/>
      <c r="E1056" s="13"/>
      <c r="F1056" s="13"/>
      <c r="G1056" s="13"/>
      <c r="H1056" s="13"/>
      <c r="I1056" s="13"/>
    </row>
    <row r="1057" spans="2:9" ht="12.75">
      <c r="B1057" s="13"/>
      <c r="C1057" s="13"/>
      <c r="D1057" s="13"/>
      <c r="E1057" s="13"/>
      <c r="F1057" s="13"/>
      <c r="G1057" s="13"/>
      <c r="H1057" s="13"/>
      <c r="I1057" s="13"/>
    </row>
    <row r="1058" spans="2:9" ht="12.75">
      <c r="B1058" s="13"/>
      <c r="C1058" s="13"/>
      <c r="D1058" s="13"/>
      <c r="E1058" s="13"/>
      <c r="F1058" s="13"/>
      <c r="G1058" s="13"/>
      <c r="H1058" s="13"/>
      <c r="I1058" s="13"/>
    </row>
    <row r="1059" spans="2:9" ht="12.75">
      <c r="B1059" s="13"/>
      <c r="C1059" s="13"/>
      <c r="D1059" s="13"/>
      <c r="E1059" s="13"/>
      <c r="F1059" s="13"/>
      <c r="G1059" s="13"/>
      <c r="H1059" s="13"/>
      <c r="I1059" s="13"/>
    </row>
    <row r="1060" spans="2:9" ht="12.75">
      <c r="B1060" s="13"/>
      <c r="C1060" s="13"/>
      <c r="D1060" s="13"/>
      <c r="E1060" s="13"/>
      <c r="F1060" s="13"/>
      <c r="G1060" s="13"/>
      <c r="H1060" s="13"/>
      <c r="I1060" s="13"/>
    </row>
    <row r="1061" spans="2:9" ht="12.75">
      <c r="B1061" s="13"/>
      <c r="C1061" s="13"/>
      <c r="D1061" s="13"/>
      <c r="E1061" s="13"/>
      <c r="F1061" s="13"/>
      <c r="G1061" s="13"/>
      <c r="H1061" s="13"/>
      <c r="I1061" s="13"/>
    </row>
    <row r="1062" spans="2:9" ht="12.75">
      <c r="B1062" s="13"/>
      <c r="C1062" s="13"/>
      <c r="D1062" s="13"/>
      <c r="E1062" s="13"/>
      <c r="F1062" s="13"/>
      <c r="G1062" s="13"/>
      <c r="H1062" s="13"/>
      <c r="I1062" s="13"/>
    </row>
    <row r="1063" spans="2:9" ht="12.75">
      <c r="B1063" s="13"/>
      <c r="C1063" s="13"/>
      <c r="D1063" s="13"/>
      <c r="E1063" s="13"/>
      <c r="F1063" s="13"/>
      <c r="G1063" s="13"/>
      <c r="H1063" s="13"/>
      <c r="I1063" s="13"/>
    </row>
    <row r="1064" spans="2:9" ht="12.75">
      <c r="B1064" s="13"/>
      <c r="C1064" s="13"/>
      <c r="D1064" s="13"/>
      <c r="E1064" s="13"/>
      <c r="F1064" s="13"/>
      <c r="G1064" s="13"/>
      <c r="H1064" s="13"/>
      <c r="I1064" s="13"/>
    </row>
    <row r="1065" spans="2:9" ht="12.75">
      <c r="B1065" s="13"/>
      <c r="C1065" s="13"/>
      <c r="D1065" s="13"/>
      <c r="E1065" s="13"/>
      <c r="F1065" s="13"/>
      <c r="G1065" s="13"/>
      <c r="H1065" s="13"/>
      <c r="I1065" s="13"/>
    </row>
    <row r="1066" spans="2:9" ht="12.75">
      <c r="B1066" s="13"/>
      <c r="C1066" s="13"/>
      <c r="D1066" s="13"/>
      <c r="E1066" s="13"/>
      <c r="F1066" s="13"/>
      <c r="G1066" s="13"/>
      <c r="H1066" s="13"/>
      <c r="I1066" s="13"/>
    </row>
    <row r="1067" spans="2:9" ht="12.75">
      <c r="B1067" s="13"/>
      <c r="C1067" s="13"/>
      <c r="D1067" s="13"/>
      <c r="E1067" s="13"/>
      <c r="F1067" s="13"/>
      <c r="G1067" s="13"/>
      <c r="H1067" s="13"/>
      <c r="I1067" s="13"/>
    </row>
    <row r="1068" spans="2:9" ht="12.75">
      <c r="B1068" s="13"/>
      <c r="C1068" s="13"/>
      <c r="D1068" s="13"/>
      <c r="E1068" s="13"/>
      <c r="F1068" s="13"/>
      <c r="G1068" s="13"/>
      <c r="H1068" s="13"/>
      <c r="I1068" s="13"/>
    </row>
    <row r="1069" spans="2:9" ht="12.75">
      <c r="B1069" s="13"/>
      <c r="C1069" s="13"/>
      <c r="D1069" s="13"/>
      <c r="E1069" s="13"/>
      <c r="F1069" s="13"/>
      <c r="G1069" s="13"/>
      <c r="H1069" s="13"/>
      <c r="I1069" s="13"/>
    </row>
    <row r="1070" spans="2:9" ht="12.75">
      <c r="B1070" s="13"/>
      <c r="C1070" s="13"/>
      <c r="D1070" s="13"/>
      <c r="E1070" s="13"/>
      <c r="F1070" s="13"/>
      <c r="G1070" s="13"/>
      <c r="H1070" s="13"/>
      <c r="I1070" s="13"/>
    </row>
    <row r="1071" spans="2:9" ht="12.75">
      <c r="B1071" s="13"/>
      <c r="C1071" s="13"/>
      <c r="D1071" s="13"/>
      <c r="E1071" s="13"/>
      <c r="F1071" s="13"/>
      <c r="G1071" s="13"/>
      <c r="H1071" s="13"/>
      <c r="I1071" s="13"/>
    </row>
    <row r="1072" spans="2:9" ht="12.75">
      <c r="B1072" s="13"/>
      <c r="C1072" s="13"/>
      <c r="D1072" s="13"/>
      <c r="E1072" s="13"/>
      <c r="F1072" s="13"/>
      <c r="G1072" s="13"/>
      <c r="H1072" s="13"/>
      <c r="I1072" s="13"/>
    </row>
    <row r="1073" spans="2:9" ht="12.75">
      <c r="B1073" s="13"/>
      <c r="C1073" s="13"/>
      <c r="D1073" s="13"/>
      <c r="E1073" s="13"/>
      <c r="F1073" s="13"/>
      <c r="G1073" s="13"/>
      <c r="H1073" s="13"/>
      <c r="I1073" s="13"/>
    </row>
    <row r="1074" spans="2:9" ht="12.75">
      <c r="B1074" s="13"/>
      <c r="C1074" s="13"/>
      <c r="D1074" s="13"/>
      <c r="E1074" s="13"/>
      <c r="F1074" s="13"/>
      <c r="G1074" s="13"/>
      <c r="H1074" s="13"/>
      <c r="I1074" s="13"/>
    </row>
    <row r="1075" spans="2:9" ht="12.75">
      <c r="B1075" s="13"/>
      <c r="C1075" s="13"/>
      <c r="D1075" s="13"/>
      <c r="E1075" s="13"/>
      <c r="F1075" s="13"/>
      <c r="G1075" s="13"/>
      <c r="H1075" s="13"/>
      <c r="I1075" s="13"/>
    </row>
    <row r="1076" spans="2:9" ht="12.75">
      <c r="B1076" s="13"/>
      <c r="C1076" s="13"/>
      <c r="D1076" s="13"/>
      <c r="E1076" s="13"/>
      <c r="F1076" s="13"/>
      <c r="G1076" s="13"/>
      <c r="H1076" s="13"/>
      <c r="I1076" s="13"/>
    </row>
    <row r="1077" spans="2:9" ht="12.75">
      <c r="B1077" s="13"/>
      <c r="C1077" s="13"/>
      <c r="D1077" s="13"/>
      <c r="E1077" s="13"/>
      <c r="F1077" s="13"/>
      <c r="G1077" s="13"/>
      <c r="H1077" s="13"/>
      <c r="I1077" s="13"/>
    </row>
    <row r="1078" spans="2:9" ht="12.75">
      <c r="B1078" s="13"/>
      <c r="C1078" s="13"/>
      <c r="D1078" s="13"/>
      <c r="E1078" s="13"/>
      <c r="F1078" s="13"/>
      <c r="G1078" s="13"/>
      <c r="H1078" s="13"/>
      <c r="I1078" s="13"/>
    </row>
    <row r="1079" spans="2:9" ht="12.75">
      <c r="B1079" s="13"/>
      <c r="C1079" s="13"/>
      <c r="D1079" s="13"/>
      <c r="E1079" s="13"/>
      <c r="F1079" s="13"/>
      <c r="G1079" s="13"/>
      <c r="H1079" s="13"/>
      <c r="I1079" s="13"/>
    </row>
    <row r="1080" spans="2:9" ht="12.75">
      <c r="B1080" s="13"/>
      <c r="C1080" s="13"/>
      <c r="D1080" s="13"/>
      <c r="E1080" s="13"/>
      <c r="F1080" s="13"/>
      <c r="G1080" s="13"/>
      <c r="H1080" s="13"/>
      <c r="I1080" s="13"/>
    </row>
    <row r="1081" spans="2:9" ht="12.75">
      <c r="B1081" s="13"/>
      <c r="C1081" s="13"/>
      <c r="D1081" s="13"/>
      <c r="E1081" s="13"/>
      <c r="F1081" s="13"/>
      <c r="G1081" s="13"/>
      <c r="H1081" s="13"/>
      <c r="I1081" s="13"/>
    </row>
    <row r="1082" spans="2:9" ht="12.75">
      <c r="B1082" s="13"/>
      <c r="C1082" s="13"/>
      <c r="D1082" s="13"/>
      <c r="E1082" s="13"/>
      <c r="F1082" s="13"/>
      <c r="G1082" s="13"/>
      <c r="H1082" s="13"/>
      <c r="I1082" s="13"/>
    </row>
    <row r="1083" spans="2:9" ht="12.75">
      <c r="B1083" s="13"/>
      <c r="C1083" s="13"/>
      <c r="D1083" s="13"/>
      <c r="E1083" s="13"/>
      <c r="F1083" s="13"/>
      <c r="G1083" s="13"/>
      <c r="H1083" s="13"/>
      <c r="I1083" s="13"/>
    </row>
    <row r="1084" spans="2:9" ht="12.75">
      <c r="B1084" s="13"/>
      <c r="C1084" s="13"/>
      <c r="D1084" s="13"/>
      <c r="E1084" s="13"/>
      <c r="F1084" s="13"/>
      <c r="G1084" s="13"/>
      <c r="H1084" s="13"/>
      <c r="I1084" s="13"/>
    </row>
    <row r="1085" spans="2:9" ht="12.75">
      <c r="B1085" s="13"/>
      <c r="C1085" s="13"/>
      <c r="D1085" s="13"/>
      <c r="E1085" s="13"/>
      <c r="F1085" s="13"/>
      <c r="G1085" s="13"/>
      <c r="H1085" s="13"/>
      <c r="I1085" s="13"/>
    </row>
    <row r="1086" spans="2:9" ht="12.75">
      <c r="B1086" s="13"/>
      <c r="C1086" s="13"/>
      <c r="D1086" s="13"/>
      <c r="E1086" s="13"/>
      <c r="F1086" s="13"/>
      <c r="G1086" s="13"/>
      <c r="H1086" s="13"/>
      <c r="I1086" s="13"/>
    </row>
    <row r="1087" spans="2:9" ht="12.75">
      <c r="B1087" s="13"/>
      <c r="C1087" s="13"/>
      <c r="D1087" s="13"/>
      <c r="E1087" s="13"/>
      <c r="F1087" s="13"/>
      <c r="G1087" s="13"/>
      <c r="H1087" s="13"/>
      <c r="I1087" s="13"/>
    </row>
    <row r="1088" spans="2:9" ht="12.75">
      <c r="B1088" s="13"/>
      <c r="C1088" s="13"/>
      <c r="D1088" s="13"/>
      <c r="E1088" s="13"/>
      <c r="F1088" s="13"/>
      <c r="G1088" s="13"/>
      <c r="H1088" s="13"/>
      <c r="I1088" s="13"/>
    </row>
    <row r="1089" spans="2:9" ht="12.75">
      <c r="B1089" s="13"/>
      <c r="C1089" s="13"/>
      <c r="D1089" s="13"/>
      <c r="E1089" s="13"/>
      <c r="F1089" s="13"/>
      <c r="G1089" s="13"/>
      <c r="H1089" s="13"/>
      <c r="I1089" s="13"/>
    </row>
    <row r="1090" spans="2:9" ht="12.75">
      <c r="B1090" s="13"/>
      <c r="C1090" s="13"/>
      <c r="D1090" s="13"/>
      <c r="E1090" s="13"/>
      <c r="F1090" s="13"/>
      <c r="G1090" s="13"/>
      <c r="H1090" s="13"/>
      <c r="I1090" s="13"/>
    </row>
    <row r="1091" spans="2:9" ht="12.75">
      <c r="B1091" s="13"/>
      <c r="C1091" s="13"/>
      <c r="D1091" s="13"/>
      <c r="E1091" s="13"/>
      <c r="F1091" s="13"/>
      <c r="G1091" s="13"/>
      <c r="H1091" s="13"/>
      <c r="I1091" s="13"/>
    </row>
    <row r="1092" spans="2:9" ht="12.75">
      <c r="B1092" s="13"/>
      <c r="C1092" s="13"/>
      <c r="D1092" s="13"/>
      <c r="E1092" s="13"/>
      <c r="F1092" s="13"/>
      <c r="G1092" s="13"/>
      <c r="H1092" s="13"/>
      <c r="I1092" s="13"/>
    </row>
    <row r="1093" spans="2:9" ht="12.75">
      <c r="B1093" s="13"/>
      <c r="C1093" s="13"/>
      <c r="D1093" s="13"/>
      <c r="E1093" s="13"/>
      <c r="F1093" s="13"/>
      <c r="G1093" s="13"/>
      <c r="H1093" s="13"/>
      <c r="I1093" s="13"/>
    </row>
    <row r="1094" spans="2:9" ht="12.75">
      <c r="B1094" s="13"/>
      <c r="C1094" s="13"/>
      <c r="D1094" s="13"/>
      <c r="E1094" s="13"/>
      <c r="F1094" s="13"/>
      <c r="G1094" s="13"/>
      <c r="H1094" s="13"/>
      <c r="I1094" s="13"/>
    </row>
    <row r="1095" spans="2:9" ht="12.75">
      <c r="B1095" s="13"/>
      <c r="C1095" s="13"/>
      <c r="D1095" s="13"/>
      <c r="E1095" s="13"/>
      <c r="F1095" s="13"/>
      <c r="G1095" s="13"/>
      <c r="H1095" s="13"/>
      <c r="I1095" s="13"/>
    </row>
    <row r="1096" spans="2:9" ht="12.75">
      <c r="B1096" s="13"/>
      <c r="C1096" s="13"/>
      <c r="D1096" s="13"/>
      <c r="E1096" s="13"/>
      <c r="F1096" s="13"/>
      <c r="G1096" s="13"/>
      <c r="H1096" s="13"/>
      <c r="I1096" s="13"/>
    </row>
    <row r="1097" spans="2:9" ht="12.75">
      <c r="B1097" s="13"/>
      <c r="C1097" s="13"/>
      <c r="D1097" s="13"/>
      <c r="E1097" s="13"/>
      <c r="F1097" s="13"/>
      <c r="G1097" s="13"/>
      <c r="H1097" s="13"/>
      <c r="I1097" s="13"/>
    </row>
    <row r="1098" spans="2:9" ht="12.75">
      <c r="B1098" s="13"/>
      <c r="C1098" s="13"/>
      <c r="D1098" s="13"/>
      <c r="E1098" s="13"/>
      <c r="F1098" s="13"/>
      <c r="G1098" s="13"/>
      <c r="H1098" s="13"/>
      <c r="I1098" s="13"/>
    </row>
    <row r="1099" spans="2:9" ht="12.75">
      <c r="B1099" s="13"/>
      <c r="C1099" s="13"/>
      <c r="D1099" s="13"/>
      <c r="E1099" s="13"/>
      <c r="F1099" s="13"/>
      <c r="G1099" s="13"/>
      <c r="H1099" s="13"/>
      <c r="I1099" s="13"/>
    </row>
    <row r="1100" spans="2:9" ht="12.75">
      <c r="B1100" s="13"/>
      <c r="C1100" s="13"/>
      <c r="D1100" s="13"/>
      <c r="E1100" s="13"/>
      <c r="F1100" s="13"/>
      <c r="G1100" s="13"/>
      <c r="H1100" s="13"/>
      <c r="I1100" s="13"/>
    </row>
    <row r="1101" spans="2:9" ht="12.75">
      <c r="B1101" s="13"/>
      <c r="C1101" s="13"/>
      <c r="D1101" s="13"/>
      <c r="E1101" s="13"/>
      <c r="F1101" s="13"/>
      <c r="G1101" s="13"/>
      <c r="H1101" s="13"/>
      <c r="I1101" s="13"/>
    </row>
    <row r="1102" spans="2:9" ht="12.75">
      <c r="B1102" s="13"/>
      <c r="C1102" s="13"/>
      <c r="D1102" s="13"/>
      <c r="E1102" s="13"/>
      <c r="F1102" s="13"/>
      <c r="G1102" s="13"/>
      <c r="H1102" s="13"/>
      <c r="I1102" s="13"/>
    </row>
    <row r="1103" spans="2:9" ht="12.75">
      <c r="B1103" s="13"/>
      <c r="C1103" s="13"/>
      <c r="D1103" s="13"/>
      <c r="E1103" s="13"/>
      <c r="F1103" s="13"/>
      <c r="G1103" s="13"/>
      <c r="H1103" s="13"/>
      <c r="I1103" s="13"/>
    </row>
    <row r="1104" spans="2:9" ht="12.75">
      <c r="B1104" s="13"/>
      <c r="C1104" s="13"/>
      <c r="D1104" s="13"/>
      <c r="E1104" s="13"/>
      <c r="F1104" s="13"/>
      <c r="G1104" s="13"/>
      <c r="H1104" s="13"/>
      <c r="I1104" s="13"/>
    </row>
    <row r="1105" spans="2:9" ht="12.75">
      <c r="B1105" s="13"/>
      <c r="C1105" s="13"/>
      <c r="D1105" s="13"/>
      <c r="E1105" s="13"/>
      <c r="F1105" s="13"/>
      <c r="G1105" s="13"/>
      <c r="H1105" s="13"/>
      <c r="I1105" s="13"/>
    </row>
    <row r="1106" spans="2:9" ht="12.75">
      <c r="B1106" s="13"/>
      <c r="C1106" s="13"/>
      <c r="D1106" s="13"/>
      <c r="E1106" s="13"/>
      <c r="F1106" s="13"/>
      <c r="G1106" s="13"/>
      <c r="H1106" s="13"/>
      <c r="I1106" s="13"/>
    </row>
    <row r="1107" spans="2:9" ht="12.75">
      <c r="B1107" s="13"/>
      <c r="C1107" s="13"/>
      <c r="D1107" s="13"/>
      <c r="E1107" s="13"/>
      <c r="F1107" s="13"/>
      <c r="G1107" s="13"/>
      <c r="H1107" s="13"/>
      <c r="I1107" s="13"/>
    </row>
    <row r="1108" spans="2:9" ht="12.75">
      <c r="B1108" s="13"/>
      <c r="C1108" s="13"/>
      <c r="D1108" s="13"/>
      <c r="E1108" s="13"/>
      <c r="F1108" s="13"/>
      <c r="G1108" s="13"/>
      <c r="H1108" s="13"/>
      <c r="I1108" s="13"/>
    </row>
    <row r="1109" spans="2:9" ht="12.75">
      <c r="B1109" s="13"/>
      <c r="C1109" s="13"/>
      <c r="D1109" s="13"/>
      <c r="E1109" s="13"/>
      <c r="F1109" s="13"/>
      <c r="G1109" s="13"/>
      <c r="H1109" s="13"/>
      <c r="I1109" s="13"/>
    </row>
    <row r="1110" spans="2:9" ht="12.75">
      <c r="B1110" s="13"/>
      <c r="C1110" s="13"/>
      <c r="D1110" s="13"/>
      <c r="E1110" s="13"/>
      <c r="F1110" s="13"/>
      <c r="G1110" s="13"/>
      <c r="H1110" s="13"/>
      <c r="I1110" s="13"/>
    </row>
    <row r="1111" spans="2:9" ht="12.75">
      <c r="B1111" s="13"/>
      <c r="C1111" s="13"/>
      <c r="D1111" s="13"/>
      <c r="E1111" s="13"/>
      <c r="F1111" s="13"/>
      <c r="G1111" s="13"/>
      <c r="H1111" s="13"/>
      <c r="I1111" s="13"/>
    </row>
    <row r="1112" spans="2:9" ht="12.75">
      <c r="B1112" s="13"/>
      <c r="C1112" s="13"/>
      <c r="D1112" s="13"/>
      <c r="E1112" s="13"/>
      <c r="F1112" s="13"/>
      <c r="G1112" s="13"/>
      <c r="H1112" s="13"/>
      <c r="I1112" s="13"/>
    </row>
    <row r="1113" spans="2:9" ht="12.75">
      <c r="B1113" s="13"/>
      <c r="C1113" s="13"/>
      <c r="D1113" s="13"/>
      <c r="E1113" s="13"/>
      <c r="F1113" s="13"/>
      <c r="G1113" s="13"/>
      <c r="H1113" s="13"/>
      <c r="I1113" s="13"/>
    </row>
    <row r="1114" spans="2:9" ht="12.75">
      <c r="B1114" s="13"/>
      <c r="C1114" s="13"/>
      <c r="D1114" s="13"/>
      <c r="E1114" s="13"/>
      <c r="F1114" s="13"/>
      <c r="G1114" s="13"/>
      <c r="H1114" s="13"/>
      <c r="I1114" s="13"/>
    </row>
    <row r="1115" spans="2:9" ht="12.75">
      <c r="B1115" s="13"/>
      <c r="C1115" s="13"/>
      <c r="D1115" s="13"/>
      <c r="E1115" s="13"/>
      <c r="F1115" s="13"/>
      <c r="G1115" s="13"/>
      <c r="H1115" s="13"/>
      <c r="I1115" s="13"/>
    </row>
    <row r="1116" spans="2:9" ht="12.75">
      <c r="B1116" s="13"/>
      <c r="C1116" s="13"/>
      <c r="D1116" s="13"/>
      <c r="E1116" s="13"/>
      <c r="F1116" s="13"/>
      <c r="G1116" s="13"/>
      <c r="H1116" s="13"/>
      <c r="I1116" s="13"/>
    </row>
    <row r="1117" spans="2:9" ht="12.75">
      <c r="B1117" s="13"/>
      <c r="C1117" s="13"/>
      <c r="D1117" s="13"/>
      <c r="E1117" s="13"/>
      <c r="F1117" s="13"/>
      <c r="G1117" s="13"/>
      <c r="H1117" s="13"/>
      <c r="I1117" s="13"/>
    </row>
    <row r="1118" spans="2:9" ht="12.75">
      <c r="B1118" s="13"/>
      <c r="C1118" s="13"/>
      <c r="D1118" s="13"/>
      <c r="E1118" s="13"/>
      <c r="F1118" s="13"/>
      <c r="G1118" s="13"/>
      <c r="H1118" s="13"/>
      <c r="I1118" s="13"/>
    </row>
    <row r="1119" spans="2:9" ht="12.75">
      <c r="B1119" s="13"/>
      <c r="C1119" s="13"/>
      <c r="D1119" s="13"/>
      <c r="E1119" s="13"/>
      <c r="F1119" s="13"/>
      <c r="G1119" s="13"/>
      <c r="H1119" s="13"/>
      <c r="I1119" s="13"/>
    </row>
    <row r="1120" spans="2:9" ht="12.75">
      <c r="B1120" s="13"/>
      <c r="C1120" s="13"/>
      <c r="D1120" s="13"/>
      <c r="E1120" s="13"/>
      <c r="F1120" s="13"/>
      <c r="G1120" s="13"/>
      <c r="H1120" s="13"/>
      <c r="I1120" s="13"/>
    </row>
    <row r="1121" spans="2:9" ht="12.75">
      <c r="B1121" s="13"/>
      <c r="C1121" s="13"/>
      <c r="D1121" s="13"/>
      <c r="E1121" s="13"/>
      <c r="F1121" s="13"/>
      <c r="G1121" s="13"/>
      <c r="H1121" s="13"/>
      <c r="I1121" s="13"/>
    </row>
  </sheetData>
  <sheetProtection/>
  <printOptions/>
  <pageMargins left="0.25" right="0.25" top="0.75" bottom="0.75" header="0.3" footer="0.3"/>
  <pageSetup fitToHeight="1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N1121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.00390625" style="0" customWidth="1"/>
    <col min="2" max="2" width="1.1484375" style="0" customWidth="1"/>
    <col min="3" max="3" width="7.8515625" style="0" customWidth="1"/>
    <col min="4" max="4" width="24.7109375" style="0" customWidth="1"/>
    <col min="5" max="5" width="9.00390625" style="0" customWidth="1"/>
    <col min="6" max="6" width="5.00390625" style="0" customWidth="1"/>
    <col min="7" max="7" width="1.57421875" style="0" customWidth="1"/>
    <col min="8" max="8" width="23.7109375" style="0" customWidth="1"/>
    <col min="9" max="9" width="1.8515625" style="0" customWidth="1"/>
    <col min="10" max="10" width="9.00390625" style="0" customWidth="1"/>
    <col min="11" max="11" width="6.28125" style="0" customWidth="1"/>
    <col min="12" max="12" width="0.5625" style="0" customWidth="1"/>
    <col min="13" max="13" width="27.8515625" style="0" bestFit="1" customWidth="1"/>
  </cols>
  <sheetData>
    <row r="1" s="13" customFormat="1" ht="13.5" thickBot="1"/>
    <row r="2" spans="1:48" ht="12.75">
      <c r="A2" s="13"/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  <c r="M2" s="28"/>
      <c r="N2" s="28"/>
      <c r="O2" s="28"/>
      <c r="P2" s="28"/>
      <c r="Q2" s="28"/>
      <c r="R2" s="28"/>
      <c r="S2" s="28"/>
      <c r="T2" s="28"/>
      <c r="U2" s="28"/>
      <c r="V2" s="28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196" ht="45">
      <c r="A3" s="13"/>
      <c r="B3" s="55"/>
      <c r="C3" s="46"/>
      <c r="D3" s="56" t="s">
        <v>20</v>
      </c>
      <c r="E3" s="51"/>
      <c r="F3" s="51"/>
      <c r="G3" s="51"/>
      <c r="H3" s="51"/>
      <c r="I3" s="51"/>
      <c r="J3" s="51"/>
      <c r="K3" s="51"/>
      <c r="L3" s="5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ht="3" customHeight="1" thickBot="1">
      <c r="A4" s="13"/>
      <c r="B4" s="55"/>
      <c r="C4" s="58"/>
      <c r="D4" s="58"/>
      <c r="E4" s="16"/>
      <c r="F4" s="16"/>
      <c r="G4" s="16"/>
      <c r="H4" s="16"/>
      <c r="I4" s="16"/>
      <c r="J4" s="16"/>
      <c r="K4" s="16"/>
      <c r="L4" s="5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</row>
    <row r="5" spans="1:196" ht="15" thickBot="1">
      <c r="A5" s="13"/>
      <c r="B5" s="55"/>
      <c r="C5" s="7" t="s">
        <v>0</v>
      </c>
      <c r="D5" s="36"/>
      <c r="E5" s="62">
        <v>2200</v>
      </c>
      <c r="F5" s="8" t="s">
        <v>3</v>
      </c>
      <c r="G5" s="14"/>
      <c r="H5" s="19" t="s">
        <v>17</v>
      </c>
      <c r="I5" s="48"/>
      <c r="J5" s="35">
        <f>E8*(POWER((1-0.0065*(E9/(273.15+E7))),5.225))</f>
        <v>909.8925518954453</v>
      </c>
      <c r="K5" s="20" t="s">
        <v>13</v>
      </c>
      <c r="L5" s="5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</row>
    <row r="6" spans="1:196" ht="16.5" thickBot="1">
      <c r="A6" s="13"/>
      <c r="B6" s="55"/>
      <c r="C6" s="9" t="s">
        <v>1</v>
      </c>
      <c r="D6" s="37"/>
      <c r="E6" s="104">
        <v>120</v>
      </c>
      <c r="F6" s="10" t="s">
        <v>16</v>
      </c>
      <c r="G6" s="15"/>
      <c r="H6" s="21" t="s">
        <v>18</v>
      </c>
      <c r="I6" s="49"/>
      <c r="J6" s="124">
        <f>E5*9.81*(((J5*100)/((273.15+E7)*287))-((J5*100)/((273.15+E6)*287)))/10</f>
        <v>516.6858384491118</v>
      </c>
      <c r="K6" s="22" t="s">
        <v>4</v>
      </c>
      <c r="L6" s="57"/>
      <c r="M6" s="123" t="s">
        <v>66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</row>
    <row r="7" spans="1:196" ht="15" thickBot="1">
      <c r="A7" s="13"/>
      <c r="B7" s="55"/>
      <c r="C7" s="11" t="s">
        <v>2</v>
      </c>
      <c r="D7" s="38"/>
      <c r="E7" s="105">
        <v>30</v>
      </c>
      <c r="F7" s="12" t="s">
        <v>16</v>
      </c>
      <c r="G7" s="15"/>
      <c r="H7" s="23" t="s">
        <v>10</v>
      </c>
      <c r="I7" s="50"/>
      <c r="J7" s="24">
        <f>J6-E10-E11-E12-(E13*E14)</f>
        <v>165.68583844911177</v>
      </c>
      <c r="K7" s="25" t="s">
        <v>4</v>
      </c>
      <c r="L7" s="57"/>
      <c r="M7" s="102" t="s">
        <v>44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</row>
    <row r="8" spans="1:196" ht="13.5" thickBot="1">
      <c r="A8" s="13"/>
      <c r="B8" s="55"/>
      <c r="C8" s="1" t="s">
        <v>14</v>
      </c>
      <c r="D8" s="39"/>
      <c r="E8" s="106">
        <v>1019</v>
      </c>
      <c r="F8" s="2" t="s">
        <v>13</v>
      </c>
      <c r="G8" s="14"/>
      <c r="H8" s="16"/>
      <c r="I8" s="16"/>
      <c r="J8" s="26">
        <f>J7/90</f>
        <v>1.8409537605456863</v>
      </c>
      <c r="K8" s="27" t="s">
        <v>11</v>
      </c>
      <c r="L8" s="57"/>
      <c r="M8" s="103" t="s">
        <v>48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</row>
    <row r="9" spans="1:196" ht="13.5" thickBot="1">
      <c r="A9" s="13"/>
      <c r="B9" s="55"/>
      <c r="C9" s="3" t="s">
        <v>19</v>
      </c>
      <c r="D9" s="40"/>
      <c r="E9" s="107">
        <v>1000</v>
      </c>
      <c r="F9" s="4" t="s">
        <v>12</v>
      </c>
      <c r="G9" s="14"/>
      <c r="H9" s="68" t="s">
        <v>26</v>
      </c>
      <c r="I9" s="16"/>
      <c r="J9" s="17"/>
      <c r="K9" s="17">
        <f>SUM(K10:K14)</f>
        <v>185</v>
      </c>
      <c r="L9" s="57"/>
      <c r="M9" s="98" t="s">
        <v>43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</row>
    <row r="10" spans="1:196" ht="12.75" customHeight="1">
      <c r="A10" s="13"/>
      <c r="B10" s="55"/>
      <c r="C10" s="30" t="s">
        <v>5</v>
      </c>
      <c r="D10" s="41"/>
      <c r="E10" s="64">
        <v>113</v>
      </c>
      <c r="F10" s="31" t="s">
        <v>4</v>
      </c>
      <c r="G10" s="16"/>
      <c r="H10" s="68" t="s">
        <v>21</v>
      </c>
      <c r="I10" s="69"/>
      <c r="J10" s="69"/>
      <c r="K10" s="108">
        <v>90</v>
      </c>
      <c r="L10" s="5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</row>
    <row r="11" spans="1:196" ht="12.75">
      <c r="A11" s="13"/>
      <c r="B11" s="55"/>
      <c r="C11" s="32" t="s">
        <v>6</v>
      </c>
      <c r="D11" s="42"/>
      <c r="E11" s="65">
        <v>64</v>
      </c>
      <c r="F11" s="5" t="s">
        <v>4</v>
      </c>
      <c r="G11" s="16"/>
      <c r="H11" s="68" t="s">
        <v>22</v>
      </c>
      <c r="I11" s="69"/>
      <c r="J11" s="69"/>
      <c r="K11" s="109"/>
      <c r="L11" s="57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</row>
    <row r="12" spans="1:196" ht="12.75">
      <c r="A12" s="13"/>
      <c r="B12" s="55"/>
      <c r="C12" s="33" t="s">
        <v>15</v>
      </c>
      <c r="D12" s="43"/>
      <c r="E12" s="66">
        <v>24</v>
      </c>
      <c r="F12" s="6" t="s">
        <v>4</v>
      </c>
      <c r="G12" s="16"/>
      <c r="H12" s="68"/>
      <c r="I12" s="69"/>
      <c r="J12" s="69"/>
      <c r="K12" s="109"/>
      <c r="L12" s="5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</row>
    <row r="13" spans="1:196" ht="12.75">
      <c r="A13" s="13"/>
      <c r="B13" s="55"/>
      <c r="C13" s="33" t="s">
        <v>7</v>
      </c>
      <c r="D13" s="44"/>
      <c r="E13" s="65">
        <v>50</v>
      </c>
      <c r="F13" s="6" t="s">
        <v>4</v>
      </c>
      <c r="G13" s="16"/>
      <c r="H13" s="68"/>
      <c r="I13" s="69"/>
      <c r="J13" s="69"/>
      <c r="K13" s="109"/>
      <c r="L13" s="5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</row>
    <row r="14" spans="1:196" ht="13.5" thickBot="1">
      <c r="A14" s="13"/>
      <c r="B14" s="55"/>
      <c r="C14" s="34" t="s">
        <v>8</v>
      </c>
      <c r="D14" s="45"/>
      <c r="E14" s="67">
        <v>3</v>
      </c>
      <c r="F14" s="18" t="s">
        <v>9</v>
      </c>
      <c r="G14" s="16"/>
      <c r="H14" s="68" t="s">
        <v>25</v>
      </c>
      <c r="I14" s="69"/>
      <c r="J14" s="69"/>
      <c r="K14" s="110">
        <v>95</v>
      </c>
      <c r="L14" s="57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</row>
    <row r="15" spans="1:196" ht="6" customHeight="1" thickBot="1">
      <c r="A15" s="13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</row>
    <row r="16" spans="1:196" ht="16.5" thickBot="1">
      <c r="A16" s="13"/>
      <c r="B16" s="13"/>
      <c r="C16" s="98" t="s">
        <v>45</v>
      </c>
      <c r="D16" s="13"/>
      <c r="E16" s="98">
        <f>E10+E11+E12+E13*E14</f>
        <v>351</v>
      </c>
      <c r="F16" s="13" t="s">
        <v>39</v>
      </c>
      <c r="G16" s="13"/>
      <c r="H16" s="98" t="s">
        <v>42</v>
      </c>
      <c r="I16" s="98"/>
      <c r="J16" s="98"/>
      <c r="K16" s="125">
        <f>K9+E16</f>
        <v>536</v>
      </c>
      <c r="L16" s="13"/>
      <c r="M16" s="123" t="s">
        <v>64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</row>
    <row r="17" spans="1:196" ht="13.5" thickBot="1">
      <c r="A17" s="13"/>
      <c r="B17" s="13"/>
      <c r="C17" s="98"/>
      <c r="D17" s="13"/>
      <c r="E17" s="98"/>
      <c r="F17" s="13"/>
      <c r="G17" s="13"/>
      <c r="H17" s="98" t="s">
        <v>46</v>
      </c>
      <c r="I17" s="98"/>
      <c r="J17" s="98"/>
      <c r="K17" s="98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</row>
    <row r="18" spans="1:196" ht="12.75">
      <c r="A18" s="13"/>
      <c r="B18" s="13"/>
      <c r="C18" s="98"/>
      <c r="D18" s="13"/>
      <c r="E18" s="98"/>
      <c r="F18" s="13"/>
      <c r="G18" s="13"/>
      <c r="H18" s="98"/>
      <c r="I18" s="98"/>
      <c r="J18" s="119"/>
      <c r="K18" s="117" t="s">
        <v>47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</row>
    <row r="19" spans="1:196" ht="13.5" thickBot="1">
      <c r="A19" s="13"/>
      <c r="B19" s="13"/>
      <c r="C19" s="98"/>
      <c r="D19" s="13"/>
      <c r="E19" s="98"/>
      <c r="F19" s="13"/>
      <c r="G19" s="13"/>
      <c r="H19" s="98"/>
      <c r="I19" s="98"/>
      <c r="J19" s="120"/>
      <c r="K19" s="116">
        <f>J7-K9</f>
        <v>-19.31416155088823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</row>
    <row r="20" spans="1:196" ht="12.75">
      <c r="A20" s="13"/>
      <c r="B20" s="13"/>
      <c r="C20" s="98"/>
      <c r="D20" s="13"/>
      <c r="E20" s="98"/>
      <c r="F20" s="13"/>
      <c r="G20" s="13"/>
      <c r="H20" s="98"/>
      <c r="I20" s="98"/>
      <c r="J20" s="98"/>
      <c r="K20" s="98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</row>
    <row r="21" spans="1:196" ht="12.75">
      <c r="A21" s="13"/>
      <c r="B21" s="13"/>
      <c r="C21" s="98"/>
      <c r="D21" s="13"/>
      <c r="E21" s="98"/>
      <c r="F21" s="13"/>
      <c r="G21" s="13"/>
      <c r="H21" s="103" t="s">
        <v>54</v>
      </c>
      <c r="I21" s="13"/>
      <c r="J21" s="13"/>
      <c r="K21" s="103">
        <v>780</v>
      </c>
      <c r="L21" s="103" t="s">
        <v>39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</row>
    <row r="22" spans="1:196" ht="12.75">
      <c r="A22" s="13"/>
      <c r="B22" s="13"/>
      <c r="C22" s="98"/>
      <c r="D22" s="13"/>
      <c r="E22" s="98"/>
      <c r="F22" s="13"/>
      <c r="G22" s="13"/>
      <c r="H22" s="103" t="s">
        <v>55</v>
      </c>
      <c r="I22" s="13"/>
      <c r="J22" s="13"/>
      <c r="K22" s="103">
        <v>300</v>
      </c>
      <c r="L22" s="103" t="s">
        <v>39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</row>
    <row r="23" spans="1:196" ht="12.75">
      <c r="A23" s="13"/>
      <c r="B23" s="13"/>
      <c r="C23" s="13"/>
      <c r="D23" s="13"/>
      <c r="E23" s="13"/>
      <c r="F23" s="13"/>
      <c r="G23" s="13"/>
      <c r="H23" s="121" t="s">
        <v>60</v>
      </c>
      <c r="I23" s="118"/>
      <c r="J23" s="118"/>
      <c r="K23" s="118">
        <v>124</v>
      </c>
      <c r="L23" s="121" t="s">
        <v>61</v>
      </c>
      <c r="M23" s="118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</row>
    <row r="24" spans="1:196" ht="12.75">
      <c r="A24" s="13"/>
      <c r="B24" s="13"/>
      <c r="C24" s="99"/>
      <c r="D24" s="100"/>
      <c r="E24" s="101"/>
      <c r="F24" s="13"/>
      <c r="G24" s="13"/>
      <c r="H24" s="118"/>
      <c r="I24" s="118"/>
      <c r="J24" s="118"/>
      <c r="K24" s="118"/>
      <c r="L24" s="118"/>
      <c r="M24" s="118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</row>
    <row r="25" spans="1:196" ht="12.75">
      <c r="A25" s="13"/>
      <c r="B25" s="13"/>
      <c r="C25" s="9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</row>
    <row r="26" spans="1:196" ht="12.75">
      <c r="A26" s="13"/>
      <c r="B26" s="13"/>
      <c r="C26" s="13"/>
      <c r="D26" s="29"/>
      <c r="E26" s="2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</row>
    <row r="27" spans="1:196" ht="12.75">
      <c r="A27" s="13"/>
      <c r="B27" s="13"/>
      <c r="C27" s="13"/>
      <c r="D27" s="29"/>
      <c r="E27" s="29"/>
      <c r="F27" s="13"/>
      <c r="G27" s="13"/>
      <c r="H27" s="103" t="s">
        <v>49</v>
      </c>
      <c r="I27" s="13"/>
      <c r="J27" s="103" t="s">
        <v>50</v>
      </c>
      <c r="K27" s="103" t="s">
        <v>53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</row>
    <row r="28" spans="1:196" ht="12.75">
      <c r="A28" s="13"/>
      <c r="B28" s="13"/>
      <c r="C28" s="13"/>
      <c r="D28" s="29"/>
      <c r="E28" s="29"/>
      <c r="F28" s="13"/>
      <c r="G28" s="13"/>
      <c r="H28" s="103" t="s">
        <v>51</v>
      </c>
      <c r="I28" s="13"/>
      <c r="J28" s="103" t="s">
        <v>50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</row>
    <row r="29" spans="1:196" ht="12.75">
      <c r="A29" s="13"/>
      <c r="B29" s="13"/>
      <c r="C29" s="13"/>
      <c r="D29" s="29"/>
      <c r="E29" s="2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</row>
    <row r="30" spans="1:196" ht="12.75">
      <c r="A30" s="13"/>
      <c r="B30" s="13"/>
      <c r="C30" s="13"/>
      <c r="D30" s="29"/>
      <c r="E30" s="29"/>
      <c r="F30" s="13"/>
      <c r="G30" s="13"/>
      <c r="H30" s="103" t="s">
        <v>56</v>
      </c>
      <c r="I30" s="13"/>
      <c r="J30" s="103" t="s">
        <v>65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</row>
    <row r="31" spans="1:196" ht="12.75">
      <c r="A31" s="13"/>
      <c r="B31" s="13"/>
      <c r="C31" s="13"/>
      <c r="D31" s="29"/>
      <c r="E31" s="29"/>
      <c r="F31" s="13"/>
      <c r="G31" s="13"/>
      <c r="H31" s="103" t="s">
        <v>57</v>
      </c>
      <c r="I31" s="13"/>
      <c r="J31" s="103" t="s">
        <v>65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</row>
    <row r="32" spans="1:196" ht="12.75">
      <c r="A32" s="13"/>
      <c r="B32" s="13"/>
      <c r="C32" s="13"/>
      <c r="D32" s="29"/>
      <c r="E32" s="2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</row>
    <row r="33" spans="1:196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</row>
    <row r="34" spans="1:196" ht="12.75">
      <c r="A34" s="13"/>
      <c r="B34" s="13"/>
      <c r="C34" s="99"/>
      <c r="D34" s="100"/>
      <c r="E34" s="101"/>
      <c r="F34" s="13"/>
      <c r="G34" s="13"/>
      <c r="H34" s="103" t="s">
        <v>63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</row>
    <row r="35" spans="1:196" ht="12.75">
      <c r="A35" s="13"/>
      <c r="B35" s="13"/>
      <c r="C35" s="98"/>
      <c r="D35" s="13"/>
      <c r="E35" s="13"/>
      <c r="F35" s="13"/>
      <c r="G35" s="13"/>
      <c r="H35" s="103" t="s">
        <v>62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</row>
    <row r="36" spans="1:196" ht="12.75">
      <c r="A36" s="13"/>
      <c r="B36" s="13"/>
      <c r="C36" s="13"/>
      <c r="D36" s="29"/>
      <c r="E36" s="29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</row>
    <row r="37" spans="1:196" ht="12.75">
      <c r="A37" s="13"/>
      <c r="B37" s="13"/>
      <c r="C37" s="13"/>
      <c r="D37" s="29"/>
      <c r="E37" s="2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</row>
    <row r="38" spans="1:196" ht="12.75">
      <c r="A38" s="13"/>
      <c r="B38" s="13"/>
      <c r="C38" s="13"/>
      <c r="D38" s="29"/>
      <c r="E38" s="2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</row>
    <row r="39" spans="1:196" ht="12.75">
      <c r="A39" s="13"/>
      <c r="B39" s="13"/>
      <c r="C39" s="13"/>
      <c r="D39" s="29"/>
      <c r="E39" s="2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</row>
    <row r="40" spans="1:196" ht="12.75">
      <c r="A40" s="13"/>
      <c r="B40" s="13"/>
      <c r="C40" s="13"/>
      <c r="D40" s="29"/>
      <c r="E40" s="29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</row>
    <row r="41" spans="1:196" ht="12.75">
      <c r="A41" s="13"/>
      <c r="B41" s="13"/>
      <c r="C41" s="13"/>
      <c r="D41" s="29"/>
      <c r="E41" s="29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</row>
    <row r="42" spans="1:196" ht="12.75">
      <c r="A42" s="13"/>
      <c r="B42" s="13"/>
      <c r="C42" s="13"/>
      <c r="D42" s="29"/>
      <c r="E42" s="29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</row>
    <row r="43" spans="1:196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</row>
    <row r="44" spans="1:196" ht="12.75">
      <c r="A44" s="13"/>
      <c r="B44" s="13"/>
      <c r="C44" s="99"/>
      <c r="D44" s="100"/>
      <c r="E44" s="10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</row>
    <row r="45" spans="1:196" ht="12.75">
      <c r="A45" s="13"/>
      <c r="B45" s="13"/>
      <c r="C45" s="9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</row>
    <row r="46" spans="1:196" ht="12.75">
      <c r="A46" s="13"/>
      <c r="B46" s="13"/>
      <c r="C46" s="13"/>
      <c r="D46" s="29"/>
      <c r="E46" s="2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</row>
    <row r="47" spans="1:196" ht="12.75">
      <c r="A47" s="13"/>
      <c r="B47" s="13"/>
      <c r="C47" s="13"/>
      <c r="D47" s="29"/>
      <c r="E47" s="2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</row>
    <row r="48" spans="1:196" ht="12.75">
      <c r="A48" s="13"/>
      <c r="B48" s="13"/>
      <c r="C48" s="13"/>
      <c r="D48" s="29"/>
      <c r="E48" s="2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</row>
    <row r="49" spans="1:196" ht="12.75">
      <c r="A49" s="13"/>
      <c r="B49" s="13"/>
      <c r="C49" s="13"/>
      <c r="D49" s="29"/>
      <c r="E49" s="2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</row>
    <row r="50" spans="1:196" ht="12.75">
      <c r="A50" s="13"/>
      <c r="B50" s="13"/>
      <c r="C50" s="13"/>
      <c r="D50" s="29"/>
      <c r="E50" s="2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</row>
    <row r="51" spans="1:196" ht="12.75">
      <c r="A51" s="13"/>
      <c r="B51" s="13"/>
      <c r="C51" s="13"/>
      <c r="D51" s="29"/>
      <c r="E51" s="2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</row>
    <row r="52" spans="1:196" ht="12.75">
      <c r="A52" s="13"/>
      <c r="B52" s="13"/>
      <c r="C52" s="13"/>
      <c r="D52" s="29"/>
      <c r="E52" s="2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</row>
    <row r="53" spans="1:196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</row>
    <row r="54" spans="1:196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</row>
    <row r="55" spans="1:196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</row>
    <row r="56" spans="1:196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</row>
    <row r="57" spans="1:196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</row>
    <row r="58" spans="1:196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</row>
    <row r="59" spans="1:196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</row>
    <row r="60" spans="1:196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</row>
    <row r="61" spans="1:196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</row>
    <row r="62" spans="1:196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</row>
    <row r="63" spans="1:196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</row>
    <row r="64" spans="1:196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</row>
    <row r="65" spans="1:196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</row>
    <row r="66" spans="1:196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</row>
    <row r="67" spans="1:196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</row>
    <row r="68" spans="1:196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</row>
    <row r="69" spans="1:196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</row>
    <row r="70" spans="1:196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</row>
    <row r="71" spans="1:196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</row>
    <row r="72" spans="1:196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</row>
    <row r="73" spans="1:196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</row>
    <row r="74" spans="1:196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</row>
    <row r="75" spans="1:196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</row>
    <row r="76" spans="1:196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</row>
    <row r="77" spans="1:196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</row>
    <row r="78" spans="1:196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</row>
    <row r="79" spans="1:196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</row>
    <row r="80" spans="1:196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</row>
    <row r="81" spans="1:196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</row>
    <row r="82" spans="1:196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</row>
    <row r="83" spans="1:196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</row>
    <row r="84" spans="1:196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</row>
    <row r="85" spans="1:196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</row>
    <row r="86" spans="1:196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</row>
    <row r="87" spans="1:196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</row>
    <row r="88" spans="1:196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</row>
    <row r="89" spans="1:196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</row>
    <row r="90" spans="1:196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</row>
    <row r="91" spans="1:196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</row>
    <row r="92" spans="1:196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</row>
    <row r="93" spans="1:196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</row>
    <row r="94" spans="1:196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</row>
    <row r="95" spans="1:196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</row>
    <row r="96" spans="1:196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</row>
    <row r="97" spans="1:196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</row>
    <row r="98" spans="1:196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</row>
    <row r="99" spans="1:196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</row>
    <row r="100" spans="1:196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</row>
    <row r="101" spans="1:196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</row>
    <row r="102" spans="1:196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</row>
    <row r="103" spans="1:14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ht="12.7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ht="12.7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ht="12.7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ht="12.7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ht="12.7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ht="12.7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ht="12.7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ht="12.7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ht="12.7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ht="12.7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ht="12.7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ht="12.7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ht="12.7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ht="12.7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ht="12.7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ht="12.7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ht="12.7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ht="12.7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ht="12.7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ht="12.7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ht="12.7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ht="12.7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ht="12.7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ht="12.7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ht="12.7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ht="12.7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ht="12.7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ht="12.7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ht="12.7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ht="12.7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ht="12.7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ht="12.7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ht="12.7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ht="12.7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ht="12.7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ht="12.7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ht="12.7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ht="12.7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ht="12.7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ht="12.7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ht="12.7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ht="12.7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ht="12.7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ht="12.7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ht="12.7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ht="12.7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ht="12.7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ht="12.7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ht="12.7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ht="12.7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ht="12.7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ht="12.7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ht="12.7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ht="12.7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ht="12.7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ht="12.7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ht="12.7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ht="12.7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ht="12.7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ht="12.7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ht="12.7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ht="12.7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ht="12.7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ht="12.7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ht="12.7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ht="12.7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ht="12.7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ht="12.7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ht="12.7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ht="12.7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ht="12.7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ht="12.7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ht="12.7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ht="12.7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ht="12.7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ht="12.7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ht="12.7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ht="12.7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ht="12.7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ht="12.7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ht="12.7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ht="12.7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ht="12.7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ht="12.7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2:14" ht="12.7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2:14" ht="12.7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2:14" ht="12.7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2:14" ht="12.7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2:14" ht="12.7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2:14" ht="12.7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2:14" ht="12.7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2:14" ht="12.7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2:14" ht="12.7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2:14" ht="12.7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2:14" ht="12.7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2:14" ht="12.7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2:14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2:14" ht="12.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2:14" ht="12.7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2:14" ht="12.7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2:14" ht="12.7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2:14" ht="12.7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2:14" ht="12.7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2:14" ht="12.7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2:14" ht="12.7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2:14" ht="12.7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2:14" ht="12.7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2:14" ht="12.7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2:14" ht="12.7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2:14" ht="12.7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2:14" ht="12.7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2:14" ht="12.7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2:14" ht="12.7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2:14" ht="12.7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2:14" ht="12.7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2:14" ht="12.7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2:14" ht="12.7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2:14" ht="12.7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2:14" ht="12.7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2:14" ht="12.7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2:14" ht="12.7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2:14" ht="12.7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2:14" ht="12.7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2:14" ht="12.7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2:14" ht="12.7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2:14" ht="12.7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2:14" ht="12.7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2:14" ht="12.7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2:14" ht="12.7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2:14" ht="12.7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2:14" ht="12.7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2:14" ht="12.7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2:14" ht="12.7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2:14" ht="12.7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2:14" ht="12.7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2:14" ht="12.7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2:14" ht="12.7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2:14" ht="12.7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2:14" ht="12.7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2:14" ht="12.7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2:14" ht="12.7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2:14" ht="12.7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2:14" ht="12.7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2:14" ht="12.7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2:14" ht="12.7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2:14" ht="12.7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2:14" ht="12.7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2:14" ht="12.7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2:14" ht="12.7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2:14" ht="12.7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2:14" ht="12.7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2:14" ht="12.7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2:14" ht="12.7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2:14" ht="12.7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2:14" ht="12.7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2:14" ht="12.7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2:14" ht="12.7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2:14" ht="12.7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2:14" ht="12.7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2:14" ht="12.7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2:14" ht="12.7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2:14" ht="12.7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2:14" ht="12.7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2:14" ht="12.7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2:14" ht="12.7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2:14" ht="12.7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2:14" ht="12.7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2:14" ht="12.7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2:14" ht="12.7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2:14" ht="12.7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2:14" ht="12.7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2:14" ht="12.7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2:14" ht="12.7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2:14" ht="12.7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2:14" ht="12.7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2:14" ht="12.7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2:14" ht="12.7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2:14" ht="12.7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2:14" ht="12.7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2:14" ht="12.7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2:14" ht="12.7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2:14" ht="12.7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2:14" ht="12.7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2:14" ht="12.7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2:14" ht="12.7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2:14" ht="12.7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2:14" ht="12.7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2:14" ht="12.7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2:14" ht="12.7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2:14" ht="12.7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2:14" ht="12.7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2:14" ht="12.7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2:14" ht="12.7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2:14" ht="12.7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2:14" ht="12.7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2:14" ht="12.7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2:14" ht="12.7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2:14" ht="12.7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2:14" ht="12.7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2:14" ht="12.7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2:14" ht="12.7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2:14" ht="12.7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2:14" ht="12.7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2:14" ht="12.7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2:14" ht="12.7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2:14" ht="12.7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2:14" ht="12.7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2:14" ht="12.7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2:14" ht="12.7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2:14" ht="12.7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2:14" ht="12.7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2:14" ht="12.7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2:14" ht="12.7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2:14" ht="12.7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2:14" ht="12.7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2:14" ht="12.7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2:14" ht="12.7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2:14" ht="12.7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2:14" ht="12.7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2:14" ht="12.7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2:14" ht="12.7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2:14" ht="12.7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2:14" ht="12.7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2:14" ht="12.7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2:14" ht="12.7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2:14" ht="12.7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2:14" ht="12.7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2:14" ht="12.7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2:14" ht="12.7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2:14" ht="12.7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2:14" ht="12.7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2:14" ht="12.7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2:14" ht="12.7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2:14" ht="12.7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2:14" ht="12.7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2:14" ht="12.7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2:14" ht="12.7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2:14" ht="12.7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2:14" ht="12.7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2:14" ht="12.7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2:14" ht="12.7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2:14" ht="12.7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2:14" ht="12.7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2:14" ht="12.7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2:14" ht="12.7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2:14" ht="12.7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2:14" ht="12.7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2:14" ht="12.7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2:14" ht="12.7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2:14" ht="12.7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2:14" ht="12.7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2:14" ht="12.7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2:14" ht="12.7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2:14" ht="12.7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2:14" ht="12.7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2:14" ht="12.7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2:14" ht="12.7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2:14" ht="12.7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2:14" ht="12.7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2:14" ht="12.7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2:14" ht="12.7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2:14" ht="12.7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2:14" ht="12.7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2:14" ht="12.7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2:14" ht="12.7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2:14" ht="12.7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2:14" ht="12.7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2:14" ht="12.7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2:14" ht="12.7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2:14" ht="12.7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2:14" ht="12.7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2:14" ht="12.7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2:14" ht="12.7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2:14" ht="12.7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2:14" ht="12.7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2:14" ht="12.7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2:14" ht="12.7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2:14" ht="12.7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2:14" ht="12.7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2:14" ht="12.7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2:14" ht="12.7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2:14" ht="12.7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2:14" ht="12.7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2:14" ht="12.7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2:14" ht="12.7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2:14" ht="12.7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2:14" ht="12.7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2:14" ht="12.7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2:14" ht="12.7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2:14" ht="12.7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2:14" ht="12.7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2:14" ht="12.7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2:14" ht="12.7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2:14" ht="12.7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2:14" ht="12.7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2:14" ht="12.7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2:14" ht="12.7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2:14" ht="12.7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2:14" ht="12.7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2:14" ht="12.7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2:14" ht="12.7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2:14" ht="12.7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2:14" ht="12.7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2:14" ht="12.7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2:14" ht="12.7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2:14" ht="12.7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2:14" ht="12.7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2:14" ht="12.7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2:14" ht="12.7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2:14" ht="12.7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2:14" ht="12.7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2:14" ht="12.7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2:14" ht="12.7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2:14" ht="12.7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2:14" ht="12.7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2:14" ht="12.7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2:14" ht="12.7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2:14" ht="12.7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2:14" ht="12.7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2:14" ht="12.7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2:14" ht="12.7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2:14" ht="12.7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2:14" ht="12.7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2:14" ht="12.7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2:14" ht="12.7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2:14" ht="12.7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2:14" ht="12.7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2:14" ht="12.7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2:14" ht="12.7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2:14" ht="12.7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2:14" ht="12.7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2:14" ht="12.7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2:14" ht="12.7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2:14" ht="12.7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2:14" ht="12.7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2:14" ht="12.7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2:14" ht="12.7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2:14" ht="12.7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2:14" ht="12.7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2:14" ht="12.7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2:14" ht="12.7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2:14" ht="12.7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2:14" ht="12.7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2:14" ht="12.7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2:14" ht="12.7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2:14" ht="12.7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2:14" ht="12.7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2:14" ht="12.7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2:14" ht="12.7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2:14" ht="12.7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2:14" ht="12.7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2:14" ht="12.7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2:14" ht="12.7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2:14" ht="12.7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2:14" ht="12.7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2:14" ht="12.7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2:14" ht="12.7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2:14" ht="12.7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2:14" ht="12.7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2:14" ht="12.7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2:14" ht="12.7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2:14" ht="12.7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2:14" ht="12.7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2:14" ht="12.7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2:14" ht="12.7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2:14" ht="12.7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2:14" ht="12.7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2:14" ht="12.7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2:14" ht="12.7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2:14" ht="12.7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2:14" ht="12.7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2:14" ht="12.7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2:14" ht="12.7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2:14" ht="12.7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2:14" ht="12.7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2:14" ht="12.7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</row>
    <row r="854" spans="2:14" ht="12.7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</row>
    <row r="855" spans="2:14" ht="12.7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</row>
    <row r="856" spans="2:14" ht="12.7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</row>
    <row r="857" spans="2:14" ht="12.7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</row>
    <row r="858" spans="2:14" ht="12.7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</row>
    <row r="859" spans="2:14" ht="12.7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</row>
    <row r="860" spans="2:14" ht="12.7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</row>
    <row r="861" spans="2:14" ht="12.7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</row>
    <row r="862" spans="2:14" ht="12.7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</row>
    <row r="863" spans="2:14" ht="12.7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</row>
    <row r="864" spans="2:14" ht="12.7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</row>
    <row r="865" spans="2:14" ht="12.7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</row>
    <row r="866" spans="2:14" ht="12.7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</row>
    <row r="867" spans="2:14" ht="12.7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</row>
    <row r="868" spans="2:14" ht="12.7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</row>
    <row r="869" spans="2:14" ht="12.7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</row>
    <row r="870" spans="2:14" ht="12.7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</row>
    <row r="871" spans="2:14" ht="12.7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</row>
    <row r="872" spans="2:14" ht="12.7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</row>
    <row r="873" spans="2:14" ht="12.7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</row>
    <row r="874" spans="2:14" ht="12.7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</row>
    <row r="875" spans="2:14" ht="12.7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</row>
    <row r="876" spans="2:14" ht="12.7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</row>
    <row r="877" spans="2:14" ht="12.7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</row>
    <row r="878" spans="2:14" ht="12.7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</row>
    <row r="879" spans="2:14" ht="12.7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</row>
    <row r="880" spans="2:14" ht="12.7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</row>
    <row r="881" spans="2:14" ht="12.7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</row>
    <row r="882" spans="2:14" ht="12.7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</row>
    <row r="883" spans="2:14" ht="12.7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</row>
    <row r="884" spans="2:14" ht="12.7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</row>
    <row r="885" spans="2:14" ht="12.7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</row>
    <row r="886" spans="2:14" ht="12.7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</row>
    <row r="887" spans="2:14" ht="12.7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</row>
    <row r="888" spans="2:14" ht="12.7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</row>
    <row r="889" spans="2:14" ht="12.7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</row>
    <row r="890" spans="2:14" ht="12.7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</row>
    <row r="891" spans="2:14" ht="12.7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</row>
    <row r="892" spans="2:14" ht="12.7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</row>
    <row r="893" spans="2:14" ht="12.7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</row>
    <row r="894" spans="2:14" ht="12.7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</row>
    <row r="895" spans="2:14" ht="12.7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</row>
    <row r="896" spans="2:14" ht="12.7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</row>
    <row r="897" spans="2:14" ht="12.7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</row>
    <row r="898" spans="2:14" ht="12.7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</row>
    <row r="899" spans="2:14" ht="12.7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</row>
    <row r="900" spans="2:14" ht="12.7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</row>
    <row r="901" spans="2:14" ht="12.7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</row>
    <row r="902" spans="2:14" ht="12.7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</row>
    <row r="903" spans="2:14" ht="12.7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</row>
    <row r="904" spans="2:14" ht="12.7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</row>
    <row r="905" spans="2:14" ht="12.7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</row>
    <row r="906" spans="2:14" ht="12.7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</row>
    <row r="907" spans="2:14" ht="12.7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</row>
    <row r="908" spans="2:14" ht="12.7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</row>
    <row r="909" spans="2:14" ht="12.7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</row>
    <row r="910" spans="2:14" ht="12.7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</row>
    <row r="911" spans="2:14" ht="12.7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</row>
    <row r="912" spans="2:14" ht="12.7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</row>
    <row r="913" spans="2:14" ht="12.7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</row>
    <row r="914" spans="2:14" ht="12.7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</row>
    <row r="915" spans="2:14" ht="12.7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</row>
    <row r="916" spans="2:14" ht="12.7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</row>
    <row r="917" spans="2:14" ht="12.7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</row>
    <row r="918" spans="2:14" ht="12.7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</row>
    <row r="919" spans="2:14" ht="12.7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</row>
    <row r="920" spans="2:14" ht="12.7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</row>
    <row r="921" spans="2:14" ht="12.7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</row>
    <row r="922" spans="2:14" ht="12.7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</row>
    <row r="923" spans="2:14" ht="12.7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</row>
    <row r="924" spans="2:14" ht="12.7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</row>
    <row r="925" spans="2:14" ht="12.7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</row>
    <row r="926" spans="2:14" ht="12.7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</row>
    <row r="927" spans="2:14" ht="12.7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</row>
    <row r="928" spans="2:14" ht="12.7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</row>
    <row r="929" spans="2:14" ht="12.7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</row>
    <row r="930" spans="2:14" ht="12.7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</row>
    <row r="931" spans="2:14" ht="12.7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</row>
    <row r="932" spans="2:14" ht="12.7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</row>
    <row r="933" spans="2:14" ht="12.7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</row>
    <row r="934" spans="2:14" ht="12.7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</row>
    <row r="935" spans="2:14" ht="12.7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</row>
    <row r="936" spans="2:14" ht="12.7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</row>
    <row r="937" spans="2:14" ht="12.7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</row>
    <row r="938" spans="2:14" ht="12.7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</row>
    <row r="939" spans="2:14" ht="12.7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</row>
    <row r="940" spans="2:14" ht="12.7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</row>
    <row r="941" spans="2:14" ht="12.7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</row>
    <row r="942" spans="2:14" ht="12.7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</row>
    <row r="943" spans="2:14" ht="12.7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</row>
    <row r="944" spans="2:14" ht="12.7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</row>
    <row r="945" spans="2:14" ht="12.7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</row>
    <row r="946" spans="2:14" ht="12.7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</row>
    <row r="947" spans="2:14" ht="12.7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</row>
    <row r="948" spans="2:14" ht="12.7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</row>
    <row r="949" spans="2:14" ht="12.7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</row>
    <row r="950" spans="2:14" ht="12.7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</row>
    <row r="951" spans="2:14" ht="12.7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</row>
    <row r="952" spans="2:14" ht="12.7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</row>
    <row r="953" spans="2:14" ht="12.7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</row>
    <row r="954" spans="2:14" ht="12.7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</row>
    <row r="955" spans="2:14" ht="12.7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</row>
    <row r="956" spans="2:14" ht="12.7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</row>
    <row r="957" spans="2:14" ht="12.7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</row>
    <row r="958" spans="2:14" ht="12.7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</row>
    <row r="959" spans="2:14" ht="12.7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</row>
    <row r="960" spans="2:14" ht="12.7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</row>
    <row r="961" spans="2:14" ht="12.7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</row>
    <row r="962" spans="2:14" ht="12.7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</row>
    <row r="963" spans="2:14" ht="12.7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</row>
    <row r="964" spans="2:14" ht="12.7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</row>
    <row r="965" spans="2:14" ht="12.7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</row>
    <row r="966" spans="2:14" ht="12.7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</row>
    <row r="967" spans="2:14" ht="12.7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</row>
    <row r="968" spans="2:14" ht="12.7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</row>
    <row r="969" spans="2:14" ht="12.7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</row>
    <row r="970" spans="2:14" ht="12.7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</row>
    <row r="971" spans="2:14" ht="12.7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</row>
    <row r="972" spans="2:14" ht="12.7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</row>
    <row r="973" spans="2:14" ht="12.7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</row>
    <row r="974" spans="2:14" ht="12.7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</row>
    <row r="975" spans="2:14" ht="12.7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</row>
    <row r="976" spans="2:14" ht="12.7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</row>
    <row r="977" spans="2:14" ht="12.7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</row>
    <row r="978" spans="2:14" ht="12.7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</row>
    <row r="979" spans="2:14" ht="12.7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</row>
    <row r="980" spans="2:14" ht="12.7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</row>
    <row r="981" spans="2:14" ht="12.7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</row>
    <row r="982" spans="2:14" ht="12.7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</row>
    <row r="983" spans="2:14" ht="12.7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</row>
    <row r="984" spans="2:14" ht="12.7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</row>
    <row r="985" spans="2:14" ht="12.7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</row>
    <row r="986" spans="2:14" ht="12.7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</row>
    <row r="987" spans="2:14" ht="12.7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</row>
    <row r="988" spans="2:14" ht="12.7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</row>
    <row r="989" spans="2:14" ht="12.75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</row>
    <row r="990" spans="2:14" ht="12.7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</row>
    <row r="991" spans="2:14" ht="12.7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</row>
    <row r="992" spans="2:14" ht="12.7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</row>
    <row r="993" spans="2:14" ht="12.75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</row>
    <row r="994" spans="2:14" ht="12.75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</row>
    <row r="995" spans="2:14" ht="12.7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</row>
    <row r="996" spans="2:14" ht="12.75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</row>
    <row r="997" spans="2:14" ht="12.75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</row>
    <row r="998" spans="2:14" ht="12.75"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</row>
    <row r="999" spans="2:14" ht="12.75"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</row>
    <row r="1000" spans="2:14" ht="12.75"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</row>
    <row r="1001" spans="2:14" ht="12.75"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</row>
    <row r="1002" spans="2:14" ht="12.75"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</row>
    <row r="1003" spans="2:9" ht="12.75">
      <c r="B1003" s="13"/>
      <c r="C1003" s="13"/>
      <c r="D1003" s="13"/>
      <c r="E1003" s="13"/>
      <c r="F1003" s="13"/>
      <c r="G1003" s="13"/>
      <c r="H1003" s="13"/>
      <c r="I1003" s="13"/>
    </row>
    <row r="1004" spans="2:9" ht="12.75">
      <c r="B1004" s="13"/>
      <c r="C1004" s="13"/>
      <c r="D1004" s="13"/>
      <c r="E1004" s="13"/>
      <c r="F1004" s="13"/>
      <c r="G1004" s="13"/>
      <c r="H1004" s="13"/>
      <c r="I1004" s="13"/>
    </row>
    <row r="1005" spans="2:9" ht="12.75">
      <c r="B1005" s="13"/>
      <c r="C1005" s="13"/>
      <c r="D1005" s="13"/>
      <c r="E1005" s="13"/>
      <c r="F1005" s="13"/>
      <c r="G1005" s="13"/>
      <c r="H1005" s="13"/>
      <c r="I1005" s="13"/>
    </row>
    <row r="1006" spans="2:9" ht="12.75">
      <c r="B1006" s="13"/>
      <c r="C1006" s="13"/>
      <c r="D1006" s="13"/>
      <c r="E1006" s="13"/>
      <c r="F1006" s="13"/>
      <c r="G1006" s="13"/>
      <c r="H1006" s="13"/>
      <c r="I1006" s="13"/>
    </row>
    <row r="1007" spans="2:9" ht="12.75">
      <c r="B1007" s="13"/>
      <c r="C1007" s="13"/>
      <c r="D1007" s="13"/>
      <c r="E1007" s="13"/>
      <c r="F1007" s="13"/>
      <c r="G1007" s="13"/>
      <c r="H1007" s="13"/>
      <c r="I1007" s="13"/>
    </row>
    <row r="1008" spans="2:9" ht="12.75">
      <c r="B1008" s="13"/>
      <c r="C1008" s="13"/>
      <c r="D1008" s="13"/>
      <c r="E1008" s="13"/>
      <c r="F1008" s="13"/>
      <c r="G1008" s="13"/>
      <c r="H1008" s="13"/>
      <c r="I1008" s="13"/>
    </row>
    <row r="1009" spans="2:9" ht="12.75">
      <c r="B1009" s="13"/>
      <c r="C1009" s="13"/>
      <c r="D1009" s="13"/>
      <c r="E1009" s="13"/>
      <c r="F1009" s="13"/>
      <c r="G1009" s="13"/>
      <c r="H1009" s="13"/>
      <c r="I1009" s="13"/>
    </row>
    <row r="1010" spans="2:9" ht="12.75">
      <c r="B1010" s="13"/>
      <c r="C1010" s="13"/>
      <c r="D1010" s="13"/>
      <c r="E1010" s="13"/>
      <c r="F1010" s="13"/>
      <c r="G1010" s="13"/>
      <c r="H1010" s="13"/>
      <c r="I1010" s="13"/>
    </row>
    <row r="1011" spans="2:9" ht="12.75">
      <c r="B1011" s="13"/>
      <c r="C1011" s="13"/>
      <c r="D1011" s="13"/>
      <c r="E1011" s="13"/>
      <c r="F1011" s="13"/>
      <c r="G1011" s="13"/>
      <c r="H1011" s="13"/>
      <c r="I1011" s="13"/>
    </row>
    <row r="1012" spans="2:9" ht="12.75">
      <c r="B1012" s="13"/>
      <c r="C1012" s="13"/>
      <c r="D1012" s="13"/>
      <c r="E1012" s="13"/>
      <c r="F1012" s="13"/>
      <c r="G1012" s="13"/>
      <c r="H1012" s="13"/>
      <c r="I1012" s="13"/>
    </row>
    <row r="1013" spans="2:9" ht="12.75">
      <c r="B1013" s="13"/>
      <c r="C1013" s="13"/>
      <c r="D1013" s="13"/>
      <c r="E1013" s="13"/>
      <c r="F1013" s="13"/>
      <c r="G1013" s="13"/>
      <c r="H1013" s="13"/>
      <c r="I1013" s="13"/>
    </row>
    <row r="1014" spans="2:9" ht="12.75">
      <c r="B1014" s="13"/>
      <c r="C1014" s="13"/>
      <c r="D1014" s="13"/>
      <c r="E1014" s="13"/>
      <c r="F1014" s="13"/>
      <c r="G1014" s="13"/>
      <c r="H1014" s="13"/>
      <c r="I1014" s="13"/>
    </row>
    <row r="1015" spans="2:9" ht="12.75">
      <c r="B1015" s="13"/>
      <c r="C1015" s="13"/>
      <c r="D1015" s="13"/>
      <c r="E1015" s="13"/>
      <c r="F1015" s="13"/>
      <c r="G1015" s="13"/>
      <c r="H1015" s="13"/>
      <c r="I1015" s="13"/>
    </row>
    <row r="1016" spans="2:9" ht="12.75">
      <c r="B1016" s="13"/>
      <c r="C1016" s="13"/>
      <c r="D1016" s="13"/>
      <c r="E1016" s="13"/>
      <c r="F1016" s="13"/>
      <c r="G1016" s="13"/>
      <c r="H1016" s="13"/>
      <c r="I1016" s="13"/>
    </row>
    <row r="1017" spans="2:9" ht="12.75">
      <c r="B1017" s="13"/>
      <c r="C1017" s="13"/>
      <c r="D1017" s="13"/>
      <c r="E1017" s="13"/>
      <c r="F1017" s="13"/>
      <c r="G1017" s="13"/>
      <c r="H1017" s="13"/>
      <c r="I1017" s="13"/>
    </row>
    <row r="1018" spans="2:9" ht="12.75">
      <c r="B1018" s="13"/>
      <c r="C1018" s="13"/>
      <c r="D1018" s="13"/>
      <c r="E1018" s="13"/>
      <c r="F1018" s="13"/>
      <c r="G1018" s="13"/>
      <c r="H1018" s="13"/>
      <c r="I1018" s="13"/>
    </row>
    <row r="1019" spans="2:9" ht="12.75">
      <c r="B1019" s="13"/>
      <c r="C1019" s="13"/>
      <c r="D1019" s="13"/>
      <c r="E1019" s="13"/>
      <c r="F1019" s="13"/>
      <c r="G1019" s="13"/>
      <c r="H1019" s="13"/>
      <c r="I1019" s="13"/>
    </row>
    <row r="1020" spans="2:9" ht="12.75">
      <c r="B1020" s="13"/>
      <c r="C1020" s="13"/>
      <c r="D1020" s="13"/>
      <c r="E1020" s="13"/>
      <c r="F1020" s="13"/>
      <c r="G1020" s="13"/>
      <c r="H1020" s="13"/>
      <c r="I1020" s="13"/>
    </row>
    <row r="1021" spans="2:9" ht="12.75">
      <c r="B1021" s="13"/>
      <c r="C1021" s="13"/>
      <c r="D1021" s="13"/>
      <c r="E1021" s="13"/>
      <c r="F1021" s="13"/>
      <c r="G1021" s="13"/>
      <c r="H1021" s="13"/>
      <c r="I1021" s="13"/>
    </row>
    <row r="1022" spans="2:9" ht="12.75">
      <c r="B1022" s="13"/>
      <c r="C1022" s="13"/>
      <c r="D1022" s="13"/>
      <c r="E1022" s="13"/>
      <c r="F1022" s="13"/>
      <c r="G1022" s="13"/>
      <c r="H1022" s="13"/>
      <c r="I1022" s="13"/>
    </row>
    <row r="1023" spans="2:9" ht="12.75">
      <c r="B1023" s="13"/>
      <c r="C1023" s="13"/>
      <c r="D1023" s="13"/>
      <c r="E1023" s="13"/>
      <c r="F1023" s="13"/>
      <c r="G1023" s="13"/>
      <c r="H1023" s="13"/>
      <c r="I1023" s="13"/>
    </row>
    <row r="1024" spans="2:9" ht="12.75">
      <c r="B1024" s="13"/>
      <c r="C1024" s="13"/>
      <c r="D1024" s="13"/>
      <c r="E1024" s="13"/>
      <c r="F1024" s="13"/>
      <c r="G1024" s="13"/>
      <c r="H1024" s="13"/>
      <c r="I1024" s="13"/>
    </row>
    <row r="1025" spans="2:9" ht="12.75">
      <c r="B1025" s="13"/>
      <c r="C1025" s="13"/>
      <c r="D1025" s="13"/>
      <c r="E1025" s="13"/>
      <c r="F1025" s="13"/>
      <c r="G1025" s="13"/>
      <c r="H1025" s="13"/>
      <c r="I1025" s="13"/>
    </row>
    <row r="1026" spans="2:9" ht="12.75">
      <c r="B1026" s="13"/>
      <c r="C1026" s="13"/>
      <c r="D1026" s="13"/>
      <c r="E1026" s="13"/>
      <c r="F1026" s="13"/>
      <c r="G1026" s="13"/>
      <c r="H1026" s="13"/>
      <c r="I1026" s="13"/>
    </row>
    <row r="1027" spans="2:9" ht="12.75">
      <c r="B1027" s="13"/>
      <c r="C1027" s="13"/>
      <c r="D1027" s="13"/>
      <c r="E1027" s="13"/>
      <c r="F1027" s="13"/>
      <c r="G1027" s="13"/>
      <c r="H1027" s="13"/>
      <c r="I1027" s="13"/>
    </row>
    <row r="1028" spans="2:9" ht="12.75">
      <c r="B1028" s="13"/>
      <c r="C1028" s="13"/>
      <c r="D1028" s="13"/>
      <c r="E1028" s="13"/>
      <c r="F1028" s="13"/>
      <c r="G1028" s="13"/>
      <c r="H1028" s="13"/>
      <c r="I1028" s="13"/>
    </row>
    <row r="1029" spans="2:9" ht="12.75">
      <c r="B1029" s="13"/>
      <c r="C1029" s="13"/>
      <c r="D1029" s="13"/>
      <c r="E1029" s="13"/>
      <c r="F1029" s="13"/>
      <c r="G1029" s="13"/>
      <c r="H1029" s="13"/>
      <c r="I1029" s="13"/>
    </row>
    <row r="1030" spans="2:9" ht="12.75">
      <c r="B1030" s="13"/>
      <c r="C1030" s="13"/>
      <c r="D1030" s="13"/>
      <c r="E1030" s="13"/>
      <c r="F1030" s="13"/>
      <c r="G1030" s="13"/>
      <c r="H1030" s="13"/>
      <c r="I1030" s="13"/>
    </row>
    <row r="1031" spans="2:9" ht="12.75">
      <c r="B1031" s="13"/>
      <c r="C1031" s="13"/>
      <c r="D1031" s="13"/>
      <c r="E1031" s="13"/>
      <c r="F1031" s="13"/>
      <c r="G1031" s="13"/>
      <c r="H1031" s="13"/>
      <c r="I1031" s="13"/>
    </row>
    <row r="1032" spans="2:9" ht="12.75">
      <c r="B1032" s="13"/>
      <c r="C1032" s="13"/>
      <c r="D1032" s="13"/>
      <c r="E1032" s="13"/>
      <c r="F1032" s="13"/>
      <c r="G1032" s="13"/>
      <c r="H1032" s="13"/>
      <c r="I1032" s="13"/>
    </row>
    <row r="1033" spans="2:9" ht="12.75">
      <c r="B1033" s="13"/>
      <c r="C1033" s="13"/>
      <c r="D1033" s="13"/>
      <c r="E1033" s="13"/>
      <c r="F1033" s="13"/>
      <c r="G1033" s="13"/>
      <c r="H1033" s="13"/>
      <c r="I1033" s="13"/>
    </row>
    <row r="1034" spans="2:9" ht="12.75">
      <c r="B1034" s="13"/>
      <c r="C1034" s="13"/>
      <c r="D1034" s="13"/>
      <c r="E1034" s="13"/>
      <c r="F1034" s="13"/>
      <c r="G1034" s="13"/>
      <c r="H1034" s="13"/>
      <c r="I1034" s="13"/>
    </row>
    <row r="1035" spans="2:9" ht="12.75">
      <c r="B1035" s="13"/>
      <c r="C1035" s="13"/>
      <c r="D1035" s="13"/>
      <c r="E1035" s="13"/>
      <c r="F1035" s="13"/>
      <c r="G1035" s="13"/>
      <c r="H1035" s="13"/>
      <c r="I1035" s="13"/>
    </row>
    <row r="1036" spans="2:9" ht="12.75">
      <c r="B1036" s="13"/>
      <c r="C1036" s="13"/>
      <c r="D1036" s="13"/>
      <c r="E1036" s="13"/>
      <c r="F1036" s="13"/>
      <c r="G1036" s="13"/>
      <c r="H1036" s="13"/>
      <c r="I1036" s="13"/>
    </row>
    <row r="1037" spans="2:9" ht="12.75">
      <c r="B1037" s="13"/>
      <c r="C1037" s="13"/>
      <c r="D1037" s="13"/>
      <c r="E1037" s="13"/>
      <c r="F1037" s="13"/>
      <c r="G1037" s="13"/>
      <c r="H1037" s="13"/>
      <c r="I1037" s="13"/>
    </row>
    <row r="1038" spans="2:9" ht="12.75">
      <c r="B1038" s="13"/>
      <c r="C1038" s="13"/>
      <c r="D1038" s="13"/>
      <c r="E1038" s="13"/>
      <c r="F1038" s="13"/>
      <c r="G1038" s="13"/>
      <c r="H1038" s="13"/>
      <c r="I1038" s="13"/>
    </row>
    <row r="1039" spans="2:9" ht="12.75">
      <c r="B1039" s="13"/>
      <c r="C1039" s="13"/>
      <c r="D1039" s="13"/>
      <c r="E1039" s="13"/>
      <c r="F1039" s="13"/>
      <c r="G1039" s="13"/>
      <c r="H1039" s="13"/>
      <c r="I1039" s="13"/>
    </row>
    <row r="1040" spans="2:9" ht="12.75">
      <c r="B1040" s="13"/>
      <c r="C1040" s="13"/>
      <c r="D1040" s="13"/>
      <c r="E1040" s="13"/>
      <c r="F1040" s="13"/>
      <c r="G1040" s="13"/>
      <c r="H1040" s="13"/>
      <c r="I1040" s="13"/>
    </row>
    <row r="1041" spans="2:9" ht="12.75">
      <c r="B1041" s="13"/>
      <c r="C1041" s="13"/>
      <c r="D1041" s="13"/>
      <c r="E1041" s="13"/>
      <c r="F1041" s="13"/>
      <c r="G1041" s="13"/>
      <c r="H1041" s="13"/>
      <c r="I1041" s="13"/>
    </row>
    <row r="1042" spans="2:9" ht="12.75">
      <c r="B1042" s="13"/>
      <c r="C1042" s="13"/>
      <c r="D1042" s="13"/>
      <c r="E1042" s="13"/>
      <c r="F1042" s="13"/>
      <c r="G1042" s="13"/>
      <c r="H1042" s="13"/>
      <c r="I1042" s="13"/>
    </row>
    <row r="1043" spans="2:9" ht="12.75">
      <c r="B1043" s="13"/>
      <c r="C1043" s="13"/>
      <c r="D1043" s="13"/>
      <c r="E1043" s="13"/>
      <c r="F1043" s="13"/>
      <c r="G1043" s="13"/>
      <c r="H1043" s="13"/>
      <c r="I1043" s="13"/>
    </row>
    <row r="1044" spans="2:9" ht="12.75">
      <c r="B1044" s="13"/>
      <c r="C1044" s="13"/>
      <c r="D1044" s="13"/>
      <c r="E1044" s="13"/>
      <c r="F1044" s="13"/>
      <c r="G1044" s="13"/>
      <c r="H1044" s="13"/>
      <c r="I1044" s="13"/>
    </row>
    <row r="1045" spans="2:9" ht="12.75">
      <c r="B1045" s="13"/>
      <c r="C1045" s="13"/>
      <c r="D1045" s="13"/>
      <c r="E1045" s="13"/>
      <c r="F1045" s="13"/>
      <c r="G1045" s="13"/>
      <c r="H1045" s="13"/>
      <c r="I1045" s="13"/>
    </row>
    <row r="1046" spans="2:9" ht="12.75">
      <c r="B1046" s="13"/>
      <c r="C1046" s="13"/>
      <c r="D1046" s="13"/>
      <c r="E1046" s="13"/>
      <c r="F1046" s="13"/>
      <c r="G1046" s="13"/>
      <c r="H1046" s="13"/>
      <c r="I1046" s="13"/>
    </row>
    <row r="1047" spans="2:9" ht="12.75">
      <c r="B1047" s="13"/>
      <c r="C1047" s="13"/>
      <c r="D1047" s="13"/>
      <c r="E1047" s="13"/>
      <c r="F1047" s="13"/>
      <c r="G1047" s="13"/>
      <c r="H1047" s="13"/>
      <c r="I1047" s="13"/>
    </row>
    <row r="1048" spans="2:9" ht="12.75">
      <c r="B1048" s="13"/>
      <c r="C1048" s="13"/>
      <c r="D1048" s="13"/>
      <c r="E1048" s="13"/>
      <c r="F1048" s="13"/>
      <c r="G1048" s="13"/>
      <c r="H1048" s="13"/>
      <c r="I1048" s="13"/>
    </row>
    <row r="1049" spans="2:9" ht="12.75">
      <c r="B1049" s="13"/>
      <c r="C1049" s="13"/>
      <c r="D1049" s="13"/>
      <c r="E1049" s="13"/>
      <c r="F1049" s="13"/>
      <c r="G1049" s="13"/>
      <c r="H1049" s="13"/>
      <c r="I1049" s="13"/>
    </row>
    <row r="1050" spans="2:9" ht="12.75">
      <c r="B1050" s="13"/>
      <c r="C1050" s="13"/>
      <c r="D1050" s="13"/>
      <c r="E1050" s="13"/>
      <c r="F1050" s="13"/>
      <c r="G1050" s="13"/>
      <c r="H1050" s="13"/>
      <c r="I1050" s="13"/>
    </row>
    <row r="1051" spans="2:9" ht="12.75">
      <c r="B1051" s="13"/>
      <c r="C1051" s="13"/>
      <c r="D1051" s="13"/>
      <c r="E1051" s="13"/>
      <c r="F1051" s="13"/>
      <c r="G1051" s="13"/>
      <c r="H1051" s="13"/>
      <c r="I1051" s="13"/>
    </row>
    <row r="1052" spans="2:9" ht="12.75">
      <c r="B1052" s="13"/>
      <c r="C1052" s="13"/>
      <c r="D1052" s="13"/>
      <c r="E1052" s="13"/>
      <c r="F1052" s="13"/>
      <c r="G1052" s="13"/>
      <c r="H1052" s="13"/>
      <c r="I1052" s="13"/>
    </row>
    <row r="1053" spans="2:9" ht="12.75">
      <c r="B1053" s="13"/>
      <c r="C1053" s="13"/>
      <c r="D1053" s="13"/>
      <c r="E1053" s="13"/>
      <c r="F1053" s="13"/>
      <c r="G1053" s="13"/>
      <c r="H1053" s="13"/>
      <c r="I1053" s="13"/>
    </row>
    <row r="1054" spans="2:9" ht="12.75">
      <c r="B1054" s="13"/>
      <c r="C1054" s="13"/>
      <c r="D1054" s="13"/>
      <c r="E1054" s="13"/>
      <c r="F1054" s="13"/>
      <c r="G1054" s="13"/>
      <c r="H1054" s="13"/>
      <c r="I1054" s="13"/>
    </row>
    <row r="1055" spans="2:9" ht="12.75">
      <c r="B1055" s="13"/>
      <c r="C1055" s="13"/>
      <c r="D1055" s="13"/>
      <c r="E1055" s="13"/>
      <c r="F1055" s="13"/>
      <c r="G1055" s="13"/>
      <c r="H1055" s="13"/>
      <c r="I1055" s="13"/>
    </row>
    <row r="1056" spans="2:9" ht="12.75">
      <c r="B1056" s="13"/>
      <c r="C1056" s="13"/>
      <c r="D1056" s="13"/>
      <c r="E1056" s="13"/>
      <c r="F1056" s="13"/>
      <c r="G1056" s="13"/>
      <c r="H1056" s="13"/>
      <c r="I1056" s="13"/>
    </row>
    <row r="1057" spans="2:9" ht="12.75">
      <c r="B1057" s="13"/>
      <c r="C1057" s="13"/>
      <c r="D1057" s="13"/>
      <c r="E1057" s="13"/>
      <c r="F1057" s="13"/>
      <c r="G1057" s="13"/>
      <c r="H1057" s="13"/>
      <c r="I1057" s="13"/>
    </row>
    <row r="1058" spans="2:9" ht="12.75">
      <c r="B1058" s="13"/>
      <c r="C1058" s="13"/>
      <c r="D1058" s="13"/>
      <c r="E1058" s="13"/>
      <c r="F1058" s="13"/>
      <c r="G1058" s="13"/>
      <c r="H1058" s="13"/>
      <c r="I1058" s="13"/>
    </row>
    <row r="1059" spans="2:9" ht="12.75">
      <c r="B1059" s="13"/>
      <c r="C1059" s="13"/>
      <c r="D1059" s="13"/>
      <c r="E1059" s="13"/>
      <c r="F1059" s="13"/>
      <c r="G1059" s="13"/>
      <c r="H1059" s="13"/>
      <c r="I1059" s="13"/>
    </row>
    <row r="1060" spans="2:9" ht="12.75">
      <c r="B1060" s="13"/>
      <c r="C1060" s="13"/>
      <c r="D1060" s="13"/>
      <c r="E1060" s="13"/>
      <c r="F1060" s="13"/>
      <c r="G1060" s="13"/>
      <c r="H1060" s="13"/>
      <c r="I1060" s="13"/>
    </row>
    <row r="1061" spans="2:9" ht="12.75">
      <c r="B1061" s="13"/>
      <c r="C1061" s="13"/>
      <c r="D1061" s="13"/>
      <c r="E1061" s="13"/>
      <c r="F1061" s="13"/>
      <c r="G1061" s="13"/>
      <c r="H1061" s="13"/>
      <c r="I1061" s="13"/>
    </row>
    <row r="1062" spans="2:9" ht="12.75">
      <c r="B1062" s="13"/>
      <c r="C1062" s="13"/>
      <c r="D1062" s="13"/>
      <c r="E1062" s="13"/>
      <c r="F1062" s="13"/>
      <c r="G1062" s="13"/>
      <c r="H1062" s="13"/>
      <c r="I1062" s="13"/>
    </row>
    <row r="1063" spans="2:9" ht="12.75">
      <c r="B1063" s="13"/>
      <c r="C1063" s="13"/>
      <c r="D1063" s="13"/>
      <c r="E1063" s="13"/>
      <c r="F1063" s="13"/>
      <c r="G1063" s="13"/>
      <c r="H1063" s="13"/>
      <c r="I1063" s="13"/>
    </row>
    <row r="1064" spans="2:9" ht="12.75">
      <c r="B1064" s="13"/>
      <c r="C1064" s="13"/>
      <c r="D1064" s="13"/>
      <c r="E1064" s="13"/>
      <c r="F1064" s="13"/>
      <c r="G1064" s="13"/>
      <c r="H1064" s="13"/>
      <c r="I1064" s="13"/>
    </row>
    <row r="1065" spans="2:9" ht="12.75">
      <c r="B1065" s="13"/>
      <c r="C1065" s="13"/>
      <c r="D1065" s="13"/>
      <c r="E1065" s="13"/>
      <c r="F1065" s="13"/>
      <c r="G1065" s="13"/>
      <c r="H1065" s="13"/>
      <c r="I1065" s="13"/>
    </row>
    <row r="1066" spans="2:9" ht="12.75">
      <c r="B1066" s="13"/>
      <c r="C1066" s="13"/>
      <c r="D1066" s="13"/>
      <c r="E1066" s="13"/>
      <c r="F1066" s="13"/>
      <c r="G1066" s="13"/>
      <c r="H1066" s="13"/>
      <c r="I1066" s="13"/>
    </row>
    <row r="1067" spans="2:9" ht="12.75">
      <c r="B1067" s="13"/>
      <c r="C1067" s="13"/>
      <c r="D1067" s="13"/>
      <c r="E1067" s="13"/>
      <c r="F1067" s="13"/>
      <c r="G1067" s="13"/>
      <c r="H1067" s="13"/>
      <c r="I1067" s="13"/>
    </row>
    <row r="1068" spans="2:9" ht="12.75">
      <c r="B1068" s="13"/>
      <c r="C1068" s="13"/>
      <c r="D1068" s="13"/>
      <c r="E1068" s="13"/>
      <c r="F1068" s="13"/>
      <c r="G1068" s="13"/>
      <c r="H1068" s="13"/>
      <c r="I1068" s="13"/>
    </row>
    <row r="1069" spans="2:9" ht="12.75">
      <c r="B1069" s="13"/>
      <c r="C1069" s="13"/>
      <c r="D1069" s="13"/>
      <c r="E1069" s="13"/>
      <c r="F1069" s="13"/>
      <c r="G1069" s="13"/>
      <c r="H1069" s="13"/>
      <c r="I1069" s="13"/>
    </row>
    <row r="1070" spans="2:9" ht="12.75">
      <c r="B1070" s="13"/>
      <c r="C1070" s="13"/>
      <c r="D1070" s="13"/>
      <c r="E1070" s="13"/>
      <c r="F1070" s="13"/>
      <c r="G1070" s="13"/>
      <c r="H1070" s="13"/>
      <c r="I1070" s="13"/>
    </row>
    <row r="1071" spans="2:9" ht="12.75">
      <c r="B1071" s="13"/>
      <c r="C1071" s="13"/>
      <c r="D1071" s="13"/>
      <c r="E1071" s="13"/>
      <c r="F1071" s="13"/>
      <c r="G1071" s="13"/>
      <c r="H1071" s="13"/>
      <c r="I1071" s="13"/>
    </row>
    <row r="1072" spans="2:9" ht="12.75">
      <c r="B1072" s="13"/>
      <c r="C1072" s="13"/>
      <c r="D1072" s="13"/>
      <c r="E1072" s="13"/>
      <c r="F1072" s="13"/>
      <c r="G1072" s="13"/>
      <c r="H1072" s="13"/>
      <c r="I1072" s="13"/>
    </row>
    <row r="1073" spans="2:9" ht="12.75">
      <c r="B1073" s="13"/>
      <c r="C1073" s="13"/>
      <c r="D1073" s="13"/>
      <c r="E1073" s="13"/>
      <c r="F1073" s="13"/>
      <c r="G1073" s="13"/>
      <c r="H1073" s="13"/>
      <c r="I1073" s="13"/>
    </row>
    <row r="1074" spans="2:9" ht="12.75">
      <c r="B1074" s="13"/>
      <c r="C1074" s="13"/>
      <c r="D1074" s="13"/>
      <c r="E1074" s="13"/>
      <c r="F1074" s="13"/>
      <c r="G1074" s="13"/>
      <c r="H1074" s="13"/>
      <c r="I1074" s="13"/>
    </row>
    <row r="1075" spans="2:9" ht="12.75">
      <c r="B1075" s="13"/>
      <c r="C1075" s="13"/>
      <c r="D1075" s="13"/>
      <c r="E1075" s="13"/>
      <c r="F1075" s="13"/>
      <c r="G1075" s="13"/>
      <c r="H1075" s="13"/>
      <c r="I1075" s="13"/>
    </row>
    <row r="1076" spans="2:9" ht="12.75">
      <c r="B1076" s="13"/>
      <c r="C1076" s="13"/>
      <c r="D1076" s="13"/>
      <c r="E1076" s="13"/>
      <c r="F1076" s="13"/>
      <c r="G1076" s="13"/>
      <c r="H1076" s="13"/>
      <c r="I1076" s="13"/>
    </row>
    <row r="1077" spans="2:9" ht="12.75">
      <c r="B1077" s="13"/>
      <c r="C1077" s="13"/>
      <c r="D1077" s="13"/>
      <c r="E1077" s="13"/>
      <c r="F1077" s="13"/>
      <c r="G1077" s="13"/>
      <c r="H1077" s="13"/>
      <c r="I1077" s="13"/>
    </row>
    <row r="1078" spans="2:9" ht="12.75">
      <c r="B1078" s="13"/>
      <c r="C1078" s="13"/>
      <c r="D1078" s="13"/>
      <c r="E1078" s="13"/>
      <c r="F1078" s="13"/>
      <c r="G1078" s="13"/>
      <c r="H1078" s="13"/>
      <c r="I1078" s="13"/>
    </row>
    <row r="1079" spans="2:9" ht="12.75">
      <c r="B1079" s="13"/>
      <c r="C1079" s="13"/>
      <c r="D1079" s="13"/>
      <c r="E1079" s="13"/>
      <c r="F1079" s="13"/>
      <c r="G1079" s="13"/>
      <c r="H1079" s="13"/>
      <c r="I1079" s="13"/>
    </row>
    <row r="1080" spans="2:9" ht="12.75">
      <c r="B1080" s="13"/>
      <c r="C1080" s="13"/>
      <c r="D1080" s="13"/>
      <c r="E1080" s="13"/>
      <c r="F1080" s="13"/>
      <c r="G1080" s="13"/>
      <c r="H1080" s="13"/>
      <c r="I1080" s="13"/>
    </row>
    <row r="1081" spans="2:9" ht="12.75">
      <c r="B1081" s="13"/>
      <c r="C1081" s="13"/>
      <c r="D1081" s="13"/>
      <c r="E1081" s="13"/>
      <c r="F1081" s="13"/>
      <c r="G1081" s="13"/>
      <c r="H1081" s="13"/>
      <c r="I1081" s="13"/>
    </row>
    <row r="1082" spans="2:9" ht="12.75">
      <c r="B1082" s="13"/>
      <c r="C1082" s="13"/>
      <c r="D1082" s="13"/>
      <c r="E1082" s="13"/>
      <c r="F1082" s="13"/>
      <c r="G1082" s="13"/>
      <c r="H1082" s="13"/>
      <c r="I1082" s="13"/>
    </row>
    <row r="1083" spans="2:9" ht="12.75">
      <c r="B1083" s="13"/>
      <c r="C1083" s="13"/>
      <c r="D1083" s="13"/>
      <c r="E1083" s="13"/>
      <c r="F1083" s="13"/>
      <c r="G1083" s="13"/>
      <c r="H1083" s="13"/>
      <c r="I1083" s="13"/>
    </row>
    <row r="1084" spans="2:9" ht="12.75">
      <c r="B1084" s="13"/>
      <c r="C1084" s="13"/>
      <c r="D1084" s="13"/>
      <c r="E1084" s="13"/>
      <c r="F1084" s="13"/>
      <c r="G1084" s="13"/>
      <c r="H1084" s="13"/>
      <c r="I1084" s="13"/>
    </row>
    <row r="1085" spans="2:9" ht="12.75">
      <c r="B1085" s="13"/>
      <c r="C1085" s="13"/>
      <c r="D1085" s="13"/>
      <c r="E1085" s="13"/>
      <c r="F1085" s="13"/>
      <c r="G1085" s="13"/>
      <c r="H1085" s="13"/>
      <c r="I1085" s="13"/>
    </row>
    <row r="1086" spans="2:9" ht="12.75">
      <c r="B1086" s="13"/>
      <c r="C1086" s="13"/>
      <c r="D1086" s="13"/>
      <c r="E1086" s="13"/>
      <c r="F1086" s="13"/>
      <c r="G1086" s="13"/>
      <c r="H1086" s="13"/>
      <c r="I1086" s="13"/>
    </row>
    <row r="1087" spans="2:9" ht="12.75">
      <c r="B1087" s="13"/>
      <c r="C1087" s="13"/>
      <c r="D1087" s="13"/>
      <c r="E1087" s="13"/>
      <c r="F1087" s="13"/>
      <c r="G1087" s="13"/>
      <c r="H1087" s="13"/>
      <c r="I1087" s="13"/>
    </row>
    <row r="1088" spans="2:9" ht="12.75">
      <c r="B1088" s="13"/>
      <c r="C1088" s="13"/>
      <c r="D1088" s="13"/>
      <c r="E1088" s="13"/>
      <c r="F1088" s="13"/>
      <c r="G1088" s="13"/>
      <c r="H1088" s="13"/>
      <c r="I1088" s="13"/>
    </row>
    <row r="1089" spans="2:9" ht="12.75">
      <c r="B1089" s="13"/>
      <c r="C1089" s="13"/>
      <c r="D1089" s="13"/>
      <c r="E1089" s="13"/>
      <c r="F1089" s="13"/>
      <c r="G1089" s="13"/>
      <c r="H1089" s="13"/>
      <c r="I1089" s="13"/>
    </row>
    <row r="1090" spans="2:9" ht="12.75">
      <c r="B1090" s="13"/>
      <c r="C1090" s="13"/>
      <c r="D1090" s="13"/>
      <c r="E1090" s="13"/>
      <c r="F1090" s="13"/>
      <c r="G1090" s="13"/>
      <c r="H1090" s="13"/>
      <c r="I1090" s="13"/>
    </row>
    <row r="1091" spans="2:9" ht="12.75">
      <c r="B1091" s="13"/>
      <c r="C1091" s="13"/>
      <c r="D1091" s="13"/>
      <c r="E1091" s="13"/>
      <c r="F1091" s="13"/>
      <c r="G1091" s="13"/>
      <c r="H1091" s="13"/>
      <c r="I1091" s="13"/>
    </row>
    <row r="1092" spans="2:9" ht="12.75">
      <c r="B1092" s="13"/>
      <c r="C1092" s="13"/>
      <c r="D1092" s="13"/>
      <c r="E1092" s="13"/>
      <c r="F1092" s="13"/>
      <c r="G1092" s="13"/>
      <c r="H1092" s="13"/>
      <c r="I1092" s="13"/>
    </row>
    <row r="1093" spans="2:9" ht="12.75">
      <c r="B1093" s="13"/>
      <c r="C1093" s="13"/>
      <c r="D1093" s="13"/>
      <c r="E1093" s="13"/>
      <c r="F1093" s="13"/>
      <c r="G1093" s="13"/>
      <c r="H1093" s="13"/>
      <c r="I1093" s="13"/>
    </row>
    <row r="1094" spans="2:9" ht="12.75">
      <c r="B1094" s="13"/>
      <c r="C1094" s="13"/>
      <c r="D1094" s="13"/>
      <c r="E1094" s="13"/>
      <c r="F1094" s="13"/>
      <c r="G1094" s="13"/>
      <c r="H1094" s="13"/>
      <c r="I1094" s="13"/>
    </row>
    <row r="1095" spans="2:9" ht="12.75">
      <c r="B1095" s="13"/>
      <c r="C1095" s="13"/>
      <c r="D1095" s="13"/>
      <c r="E1095" s="13"/>
      <c r="F1095" s="13"/>
      <c r="G1095" s="13"/>
      <c r="H1095" s="13"/>
      <c r="I1095" s="13"/>
    </row>
    <row r="1096" spans="2:9" ht="12.75">
      <c r="B1096" s="13"/>
      <c r="C1096" s="13"/>
      <c r="D1096" s="13"/>
      <c r="E1096" s="13"/>
      <c r="F1096" s="13"/>
      <c r="G1096" s="13"/>
      <c r="H1096" s="13"/>
      <c r="I1096" s="13"/>
    </row>
    <row r="1097" spans="2:9" ht="12.75">
      <c r="B1097" s="13"/>
      <c r="C1097" s="13"/>
      <c r="D1097" s="13"/>
      <c r="E1097" s="13"/>
      <c r="F1097" s="13"/>
      <c r="G1097" s="13"/>
      <c r="H1097" s="13"/>
      <c r="I1097" s="13"/>
    </row>
    <row r="1098" spans="2:9" ht="12.75">
      <c r="B1098" s="13"/>
      <c r="C1098" s="13"/>
      <c r="D1098" s="13"/>
      <c r="E1098" s="13"/>
      <c r="F1098" s="13"/>
      <c r="G1098" s="13"/>
      <c r="H1098" s="13"/>
      <c r="I1098" s="13"/>
    </row>
    <row r="1099" spans="2:9" ht="12.75">
      <c r="B1099" s="13"/>
      <c r="C1099" s="13"/>
      <c r="D1099" s="13"/>
      <c r="E1099" s="13"/>
      <c r="F1099" s="13"/>
      <c r="G1099" s="13"/>
      <c r="H1099" s="13"/>
      <c r="I1099" s="13"/>
    </row>
    <row r="1100" spans="2:9" ht="12.75">
      <c r="B1100" s="13"/>
      <c r="C1100" s="13"/>
      <c r="D1100" s="13"/>
      <c r="E1100" s="13"/>
      <c r="F1100" s="13"/>
      <c r="G1100" s="13"/>
      <c r="H1100" s="13"/>
      <c r="I1100" s="13"/>
    </row>
    <row r="1101" spans="2:9" ht="12.75">
      <c r="B1101" s="13"/>
      <c r="C1101" s="13"/>
      <c r="D1101" s="13"/>
      <c r="E1101" s="13"/>
      <c r="F1101" s="13"/>
      <c r="G1101" s="13"/>
      <c r="H1101" s="13"/>
      <c r="I1101" s="13"/>
    </row>
    <row r="1102" spans="2:9" ht="12.75">
      <c r="B1102" s="13"/>
      <c r="C1102" s="13"/>
      <c r="D1102" s="13"/>
      <c r="E1102" s="13"/>
      <c r="F1102" s="13"/>
      <c r="G1102" s="13"/>
      <c r="H1102" s="13"/>
      <c r="I1102" s="13"/>
    </row>
    <row r="1103" spans="2:9" ht="12.75">
      <c r="B1103" s="13"/>
      <c r="C1103" s="13"/>
      <c r="D1103" s="13"/>
      <c r="E1103" s="13"/>
      <c r="F1103" s="13"/>
      <c r="G1103" s="13"/>
      <c r="H1103" s="13"/>
      <c r="I1103" s="13"/>
    </row>
    <row r="1104" spans="2:9" ht="12.75">
      <c r="B1104" s="13"/>
      <c r="C1104" s="13"/>
      <c r="D1104" s="13"/>
      <c r="E1104" s="13"/>
      <c r="F1104" s="13"/>
      <c r="G1104" s="13"/>
      <c r="H1104" s="13"/>
      <c r="I1104" s="13"/>
    </row>
    <row r="1105" spans="2:9" ht="12.75">
      <c r="B1105" s="13"/>
      <c r="C1105" s="13"/>
      <c r="D1105" s="13"/>
      <c r="E1105" s="13"/>
      <c r="F1105" s="13"/>
      <c r="G1105" s="13"/>
      <c r="H1105" s="13"/>
      <c r="I1105" s="13"/>
    </row>
    <row r="1106" spans="2:9" ht="12.75">
      <c r="B1106" s="13"/>
      <c r="C1106" s="13"/>
      <c r="D1106" s="13"/>
      <c r="E1106" s="13"/>
      <c r="F1106" s="13"/>
      <c r="G1106" s="13"/>
      <c r="H1106" s="13"/>
      <c r="I1106" s="13"/>
    </row>
    <row r="1107" spans="2:9" ht="12.75">
      <c r="B1107" s="13"/>
      <c r="C1107" s="13"/>
      <c r="D1107" s="13"/>
      <c r="E1107" s="13"/>
      <c r="F1107" s="13"/>
      <c r="G1107" s="13"/>
      <c r="H1107" s="13"/>
      <c r="I1107" s="13"/>
    </row>
    <row r="1108" spans="2:9" ht="12.75">
      <c r="B1108" s="13"/>
      <c r="C1108" s="13"/>
      <c r="D1108" s="13"/>
      <c r="E1108" s="13"/>
      <c r="F1108" s="13"/>
      <c r="G1108" s="13"/>
      <c r="H1108" s="13"/>
      <c r="I1108" s="13"/>
    </row>
    <row r="1109" spans="2:9" ht="12.75">
      <c r="B1109" s="13"/>
      <c r="C1109" s="13"/>
      <c r="D1109" s="13"/>
      <c r="E1109" s="13"/>
      <c r="F1109" s="13"/>
      <c r="G1109" s="13"/>
      <c r="H1109" s="13"/>
      <c r="I1109" s="13"/>
    </row>
    <row r="1110" spans="2:9" ht="12.75">
      <c r="B1110" s="13"/>
      <c r="C1110" s="13"/>
      <c r="D1110" s="13"/>
      <c r="E1110" s="13"/>
      <c r="F1110" s="13"/>
      <c r="G1110" s="13"/>
      <c r="H1110" s="13"/>
      <c r="I1110" s="13"/>
    </row>
    <row r="1111" spans="2:9" ht="12.75">
      <c r="B1111" s="13"/>
      <c r="C1111" s="13"/>
      <c r="D1111" s="13"/>
      <c r="E1111" s="13"/>
      <c r="F1111" s="13"/>
      <c r="G1111" s="13"/>
      <c r="H1111" s="13"/>
      <c r="I1111" s="13"/>
    </row>
    <row r="1112" spans="2:9" ht="12.75">
      <c r="B1112" s="13"/>
      <c r="C1112" s="13"/>
      <c r="D1112" s="13"/>
      <c r="E1112" s="13"/>
      <c r="F1112" s="13"/>
      <c r="G1112" s="13"/>
      <c r="H1112" s="13"/>
      <c r="I1112" s="13"/>
    </row>
    <row r="1113" spans="2:9" ht="12.75">
      <c r="B1113" s="13"/>
      <c r="C1113" s="13"/>
      <c r="D1113" s="13"/>
      <c r="E1113" s="13"/>
      <c r="F1113" s="13"/>
      <c r="G1113" s="13"/>
      <c r="H1113" s="13"/>
      <c r="I1113" s="13"/>
    </row>
    <row r="1114" spans="2:9" ht="12.75">
      <c r="B1114" s="13"/>
      <c r="C1114" s="13"/>
      <c r="D1114" s="13"/>
      <c r="E1114" s="13"/>
      <c r="F1114" s="13"/>
      <c r="G1114" s="13"/>
      <c r="H1114" s="13"/>
      <c r="I1114" s="13"/>
    </row>
    <row r="1115" spans="2:9" ht="12.75">
      <c r="B1115" s="13"/>
      <c r="C1115" s="13"/>
      <c r="D1115" s="13"/>
      <c r="E1115" s="13"/>
      <c r="F1115" s="13"/>
      <c r="G1115" s="13"/>
      <c r="H1115" s="13"/>
      <c r="I1115" s="13"/>
    </row>
    <row r="1116" spans="2:9" ht="12.75">
      <c r="B1116" s="13"/>
      <c r="C1116" s="13"/>
      <c r="D1116" s="13"/>
      <c r="E1116" s="13"/>
      <c r="F1116" s="13"/>
      <c r="G1116" s="13"/>
      <c r="H1116" s="13"/>
      <c r="I1116" s="13"/>
    </row>
    <row r="1117" spans="2:9" ht="12.75">
      <c r="B1117" s="13"/>
      <c r="C1117" s="13"/>
      <c r="D1117" s="13"/>
      <c r="E1117" s="13"/>
      <c r="F1117" s="13"/>
      <c r="G1117" s="13"/>
      <c r="H1117" s="13"/>
      <c r="I1117" s="13"/>
    </row>
    <row r="1118" spans="2:9" ht="12.75">
      <c r="B1118" s="13"/>
      <c r="C1118" s="13"/>
      <c r="D1118" s="13"/>
      <c r="E1118" s="13"/>
      <c r="F1118" s="13"/>
      <c r="G1118" s="13"/>
      <c r="H1118" s="13"/>
      <c r="I1118" s="13"/>
    </row>
    <row r="1119" spans="2:9" ht="12.75">
      <c r="B1119" s="13"/>
      <c r="C1119" s="13"/>
      <c r="D1119" s="13"/>
      <c r="E1119" s="13"/>
      <c r="F1119" s="13"/>
      <c r="G1119" s="13"/>
      <c r="H1119" s="13"/>
      <c r="I1119" s="13"/>
    </row>
    <row r="1120" spans="2:9" ht="12.75">
      <c r="B1120" s="13"/>
      <c r="C1120" s="13"/>
      <c r="D1120" s="13"/>
      <c r="E1120" s="13"/>
      <c r="F1120" s="13"/>
      <c r="G1120" s="13"/>
      <c r="H1120" s="13"/>
      <c r="I1120" s="13"/>
    </row>
    <row r="1121" spans="2:9" ht="12.75">
      <c r="B1121" s="13"/>
      <c r="C1121" s="13"/>
      <c r="D1121" s="13"/>
      <c r="E1121" s="13"/>
      <c r="F1121" s="13"/>
      <c r="G1121" s="13"/>
      <c r="H1121" s="13"/>
      <c r="I1121" s="13"/>
    </row>
  </sheetData>
  <sheetProtection/>
  <printOptions/>
  <pageMargins left="0.25" right="0.25" top="0.75" bottom="0.75" header="0.3" footer="0.3"/>
  <pageSetup fitToHeight="1" fitToWidth="1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GN1125"/>
  <sheetViews>
    <sheetView tabSelected="1" zoomScalePageLayoutView="0" workbookViewId="0" topLeftCell="A1">
      <selection activeCell="K14" sqref="K14"/>
    </sheetView>
  </sheetViews>
  <sheetFormatPr defaultColWidth="9.140625" defaultRowHeight="12.75" outlineLevelRow="1"/>
  <cols>
    <col min="1" max="1" width="2.00390625" style="0" customWidth="1"/>
    <col min="2" max="2" width="1.1484375" style="0" customWidth="1"/>
    <col min="3" max="3" width="7.8515625" style="0" customWidth="1"/>
    <col min="4" max="4" width="24.7109375" style="0" customWidth="1"/>
    <col min="5" max="5" width="9.00390625" style="0" customWidth="1"/>
    <col min="6" max="6" width="5.00390625" style="0" customWidth="1"/>
    <col min="7" max="7" width="1.57421875" style="0" customWidth="1"/>
    <col min="8" max="8" width="23.7109375" style="0" customWidth="1"/>
    <col min="9" max="9" width="1.8515625" style="0" customWidth="1"/>
    <col min="10" max="10" width="9.00390625" style="0" customWidth="1"/>
    <col min="11" max="11" width="6.28125" style="0" customWidth="1"/>
    <col min="12" max="12" width="0.5625" style="0" customWidth="1"/>
    <col min="13" max="13" width="27.8515625" style="0" bestFit="1" customWidth="1"/>
  </cols>
  <sheetData>
    <row r="1" s="13" customFormat="1" ht="13.5" thickBot="1"/>
    <row r="2" spans="1:48" ht="12.75">
      <c r="A2" s="13"/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  <c r="M2" s="28"/>
      <c r="N2" s="28"/>
      <c r="O2" s="28"/>
      <c r="P2" s="28"/>
      <c r="Q2" s="28"/>
      <c r="R2" s="28"/>
      <c r="S2" s="28"/>
      <c r="T2" s="28"/>
      <c r="U2" s="28"/>
      <c r="V2" s="28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196" ht="45">
      <c r="A3" s="13"/>
      <c r="B3" s="55"/>
      <c r="C3" s="46"/>
      <c r="D3" s="56" t="s">
        <v>20</v>
      </c>
      <c r="E3" s="51"/>
      <c r="F3" s="51"/>
      <c r="G3" s="51"/>
      <c r="H3" s="51"/>
      <c r="I3" s="51"/>
      <c r="J3" s="51"/>
      <c r="K3" s="51"/>
      <c r="L3" s="5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ht="3" customHeight="1" thickBot="1">
      <c r="A4" s="13"/>
      <c r="B4" s="55"/>
      <c r="C4" s="58"/>
      <c r="D4" s="58"/>
      <c r="E4" s="16"/>
      <c r="F4" s="16"/>
      <c r="G4" s="16"/>
      <c r="H4" s="16"/>
      <c r="I4" s="16"/>
      <c r="J4" s="16"/>
      <c r="K4" s="16"/>
      <c r="L4" s="5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</row>
    <row r="5" spans="1:196" ht="15" thickBot="1">
      <c r="A5" s="13"/>
      <c r="B5" s="55"/>
      <c r="C5" s="7" t="s">
        <v>0</v>
      </c>
      <c r="D5" s="36"/>
      <c r="E5" s="62">
        <v>3400</v>
      </c>
      <c r="F5" s="8" t="s">
        <v>3</v>
      </c>
      <c r="G5" s="14"/>
      <c r="H5" s="19" t="s">
        <v>17</v>
      </c>
      <c r="I5" s="48"/>
      <c r="J5" s="122">
        <f>E8*(POWER((1-0.0065*(E9/(273.15+E7))),5.225))</f>
        <v>902.2607734455484</v>
      </c>
      <c r="K5" s="20" t="s">
        <v>13</v>
      </c>
      <c r="L5" s="5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</row>
    <row r="6" spans="1:196" ht="16.5" thickBot="1">
      <c r="A6" s="13"/>
      <c r="B6" s="55"/>
      <c r="C6" s="9" t="s">
        <v>1</v>
      </c>
      <c r="D6" s="37"/>
      <c r="E6" s="104">
        <v>115</v>
      </c>
      <c r="F6" s="10" t="s">
        <v>16</v>
      </c>
      <c r="G6" s="15"/>
      <c r="H6" s="21" t="s">
        <v>18</v>
      </c>
      <c r="I6" s="49"/>
      <c r="J6" s="124">
        <f>E5*9.81*(((J5*100)/((273.15+E7)*287))-((J5*100)/((273.15+E6)*287)))/10</f>
        <v>863.2915987310677</v>
      </c>
      <c r="K6" s="22" t="s">
        <v>4</v>
      </c>
      <c r="L6" s="57"/>
      <c r="M6" s="123" t="s">
        <v>66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</row>
    <row r="7" spans="1:196" ht="15" thickBot="1">
      <c r="A7" s="13"/>
      <c r="B7" s="55"/>
      <c r="C7" s="11" t="s">
        <v>2</v>
      </c>
      <c r="D7" s="38"/>
      <c r="E7" s="105">
        <v>21</v>
      </c>
      <c r="F7" s="12" t="s">
        <v>16</v>
      </c>
      <c r="G7" s="15"/>
      <c r="H7" s="23" t="s">
        <v>10</v>
      </c>
      <c r="I7" s="50"/>
      <c r="J7" s="78">
        <f>J6-E10-E11-E12-(E13*E14)</f>
        <v>459.29159873106767</v>
      </c>
      <c r="K7" s="25" t="s">
        <v>4</v>
      </c>
      <c r="L7" s="57"/>
      <c r="M7" s="102" t="s">
        <v>44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</row>
    <row r="8" spans="1:196" ht="13.5" thickBot="1">
      <c r="A8" s="13"/>
      <c r="B8" s="55"/>
      <c r="C8" s="1" t="s">
        <v>14</v>
      </c>
      <c r="D8" s="39"/>
      <c r="E8" s="106">
        <v>1014</v>
      </c>
      <c r="F8" s="2" t="s">
        <v>13</v>
      </c>
      <c r="G8" s="14"/>
      <c r="H8" s="16"/>
      <c r="I8" s="16"/>
      <c r="J8" s="26">
        <f>J7/90</f>
        <v>5.103239985900752</v>
      </c>
      <c r="K8" s="27" t="s">
        <v>11</v>
      </c>
      <c r="L8" s="57"/>
      <c r="M8" s="103" t="s">
        <v>48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</row>
    <row r="9" spans="1:196" ht="13.5" thickBot="1">
      <c r="A9" s="13"/>
      <c r="B9" s="55"/>
      <c r="C9" s="3" t="s">
        <v>19</v>
      </c>
      <c r="D9" s="40"/>
      <c r="E9" s="107">
        <v>1000</v>
      </c>
      <c r="F9" s="4" t="s">
        <v>12</v>
      </c>
      <c r="G9" s="14"/>
      <c r="H9" s="68" t="s">
        <v>26</v>
      </c>
      <c r="I9" s="16"/>
      <c r="J9" s="17"/>
      <c r="K9" s="17">
        <f>SUM(K10:K14)</f>
        <v>425</v>
      </c>
      <c r="L9" s="57"/>
      <c r="M9" s="98" t="s">
        <v>43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</row>
    <row r="10" spans="1:196" ht="12.75" customHeight="1">
      <c r="A10" s="13"/>
      <c r="B10" s="55"/>
      <c r="C10" s="30" t="s">
        <v>5</v>
      </c>
      <c r="D10" s="41"/>
      <c r="E10" s="64">
        <v>140</v>
      </c>
      <c r="F10" s="31" t="s">
        <v>4</v>
      </c>
      <c r="G10" s="16"/>
      <c r="H10" s="68" t="s">
        <v>21</v>
      </c>
      <c r="I10" s="69"/>
      <c r="J10" s="69"/>
      <c r="K10" s="108">
        <v>100</v>
      </c>
      <c r="L10" s="5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</row>
    <row r="11" spans="1:196" ht="12.75">
      <c r="A11" s="13"/>
      <c r="B11" s="55"/>
      <c r="C11" s="32" t="s">
        <v>6</v>
      </c>
      <c r="D11" s="42"/>
      <c r="E11" s="65">
        <v>90</v>
      </c>
      <c r="F11" s="5" t="s">
        <v>4</v>
      </c>
      <c r="G11" s="16"/>
      <c r="H11" s="68" t="s">
        <v>22</v>
      </c>
      <c r="I11" s="69"/>
      <c r="J11" s="69"/>
      <c r="K11" s="109">
        <v>70</v>
      </c>
      <c r="L11" s="57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</row>
    <row r="12" spans="1:196" ht="12.75">
      <c r="A12" s="13"/>
      <c r="B12" s="55"/>
      <c r="C12" s="33" t="s">
        <v>15</v>
      </c>
      <c r="D12" s="43"/>
      <c r="E12" s="66">
        <v>24</v>
      </c>
      <c r="F12" s="6" t="s">
        <v>4</v>
      </c>
      <c r="G12" s="16"/>
      <c r="H12" s="68" t="s">
        <v>23</v>
      </c>
      <c r="I12" s="69"/>
      <c r="J12" s="69"/>
      <c r="K12" s="109">
        <v>80</v>
      </c>
      <c r="L12" s="5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</row>
    <row r="13" spans="1:196" ht="12.75">
      <c r="A13" s="13"/>
      <c r="B13" s="55"/>
      <c r="C13" s="33" t="s">
        <v>7</v>
      </c>
      <c r="D13" s="44"/>
      <c r="E13" s="65">
        <v>50</v>
      </c>
      <c r="F13" s="6" t="s">
        <v>4</v>
      </c>
      <c r="G13" s="16"/>
      <c r="H13" s="68" t="s">
        <v>24</v>
      </c>
      <c r="I13" s="69"/>
      <c r="J13" s="69"/>
      <c r="K13" s="109">
        <v>80</v>
      </c>
      <c r="L13" s="5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</row>
    <row r="14" spans="1:196" ht="13.5" thickBot="1">
      <c r="A14" s="13"/>
      <c r="B14" s="55"/>
      <c r="C14" s="34" t="s">
        <v>8</v>
      </c>
      <c r="D14" s="45"/>
      <c r="E14" s="67">
        <v>3</v>
      </c>
      <c r="F14" s="18" t="s">
        <v>9</v>
      </c>
      <c r="G14" s="16"/>
      <c r="H14" s="68" t="s">
        <v>25</v>
      </c>
      <c r="I14" s="69"/>
      <c r="J14" s="69"/>
      <c r="K14" s="110">
        <v>95</v>
      </c>
      <c r="L14" s="57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</row>
    <row r="15" spans="1:196" ht="6" customHeight="1" thickBot="1">
      <c r="A15" s="13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</row>
    <row r="16" spans="1:196" ht="16.5" thickBot="1">
      <c r="A16" s="13"/>
      <c r="B16" s="13"/>
      <c r="C16" s="98" t="s">
        <v>45</v>
      </c>
      <c r="D16" s="13"/>
      <c r="E16" s="98">
        <f>E10+E11+E12+E13*E14</f>
        <v>404</v>
      </c>
      <c r="F16" s="13" t="s">
        <v>39</v>
      </c>
      <c r="G16" s="13"/>
      <c r="H16" s="98" t="s">
        <v>42</v>
      </c>
      <c r="I16" s="98"/>
      <c r="J16" s="98"/>
      <c r="K16" s="125">
        <f>K9+E16</f>
        <v>829</v>
      </c>
      <c r="L16" s="13"/>
      <c r="M16" s="123" t="s">
        <v>59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</row>
    <row r="17" spans="1:196" ht="13.5" thickBot="1">
      <c r="A17" s="13"/>
      <c r="B17" s="13"/>
      <c r="C17" s="98"/>
      <c r="D17" s="13"/>
      <c r="E17" s="98"/>
      <c r="F17" s="13"/>
      <c r="G17" s="13"/>
      <c r="H17" s="98" t="s">
        <v>46</v>
      </c>
      <c r="I17" s="98"/>
      <c r="J17" s="98"/>
      <c r="K17" s="98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</row>
    <row r="18" spans="1:196" ht="12.75">
      <c r="A18" s="13"/>
      <c r="B18" s="13"/>
      <c r="C18" s="98"/>
      <c r="D18" s="13"/>
      <c r="E18" s="98"/>
      <c r="F18" s="13"/>
      <c r="G18" s="13"/>
      <c r="H18" s="98"/>
      <c r="I18" s="98"/>
      <c r="J18" s="119"/>
      <c r="K18" s="117" t="s">
        <v>47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</row>
    <row r="19" spans="1:196" ht="13.5" thickBot="1">
      <c r="A19" s="13"/>
      <c r="B19" s="13"/>
      <c r="C19" s="98"/>
      <c r="D19" s="13"/>
      <c r="E19" s="98"/>
      <c r="F19" s="13"/>
      <c r="G19" s="13"/>
      <c r="H19" s="98"/>
      <c r="I19" s="98"/>
      <c r="J19" s="120"/>
      <c r="K19" s="116">
        <f>J7-K9</f>
        <v>34.291598731067666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</row>
    <row r="20" spans="1:196" ht="12.75">
      <c r="A20" s="13"/>
      <c r="B20" s="13"/>
      <c r="C20" s="98"/>
      <c r="D20" s="13"/>
      <c r="E20" s="98"/>
      <c r="F20" s="13"/>
      <c r="G20" s="13"/>
      <c r="H20" s="98"/>
      <c r="I20" s="98"/>
      <c r="J20" s="98"/>
      <c r="K20" s="98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</row>
    <row r="21" spans="1:196" ht="12.75">
      <c r="A21" s="13"/>
      <c r="B21" s="13"/>
      <c r="C21" s="98"/>
      <c r="D21" s="13"/>
      <c r="E21" s="98"/>
      <c r="F21" s="13"/>
      <c r="G21" s="13"/>
      <c r="H21" s="103" t="s">
        <v>54</v>
      </c>
      <c r="I21" s="13"/>
      <c r="J21" s="13"/>
      <c r="K21" s="103">
        <v>999</v>
      </c>
      <c r="L21" s="103" t="s">
        <v>39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</row>
    <row r="22" spans="1:196" ht="12.75">
      <c r="A22" s="13"/>
      <c r="B22" s="13"/>
      <c r="C22" s="98"/>
      <c r="D22" s="13"/>
      <c r="E22" s="98"/>
      <c r="F22" s="13"/>
      <c r="G22" s="13"/>
      <c r="H22" s="103" t="s">
        <v>55</v>
      </c>
      <c r="I22" s="13"/>
      <c r="J22" s="13"/>
      <c r="K22" s="103">
        <v>455</v>
      </c>
      <c r="L22" s="103" t="s">
        <v>39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</row>
    <row r="23" spans="1:196" ht="25.5" hidden="1" outlineLevel="1">
      <c r="A23" s="13"/>
      <c r="B23" s="13"/>
      <c r="C23" s="96" t="s">
        <v>30</v>
      </c>
      <c r="D23" s="97" t="s">
        <v>31</v>
      </c>
      <c r="E23" s="97" t="s">
        <v>32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</row>
    <row r="24" spans="1:196" ht="12.75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</row>
    <row r="25" spans="1:196" ht="12.75" hidden="1" outlineLevel="1">
      <c r="A25" s="13"/>
      <c r="B25" s="13"/>
      <c r="C25" s="13">
        <f>E7</f>
        <v>21</v>
      </c>
      <c r="D25" s="29">
        <f>J7</f>
        <v>459.29159873106767</v>
      </c>
      <c r="E25" s="29">
        <f>J8</f>
        <v>5.103239985900752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</row>
    <row r="26" spans="1:196" ht="12.75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</row>
    <row r="27" spans="1:196" ht="12.75" collapsed="1">
      <c r="A27" s="13"/>
      <c r="B27" s="13"/>
      <c r="C27" s="13"/>
      <c r="D27" s="13"/>
      <c r="E27" s="13"/>
      <c r="F27" s="13"/>
      <c r="G27" s="13"/>
      <c r="H27" s="121" t="s">
        <v>60</v>
      </c>
      <c r="I27" s="118"/>
      <c r="J27" s="118"/>
      <c r="K27" s="118">
        <v>124</v>
      </c>
      <c r="L27" s="121" t="s">
        <v>61</v>
      </c>
      <c r="M27" s="118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</row>
    <row r="28" spans="1:196" ht="25.5">
      <c r="A28" s="13"/>
      <c r="B28" s="13"/>
      <c r="C28" s="99" t="s">
        <v>30</v>
      </c>
      <c r="D28" s="100" t="s">
        <v>31</v>
      </c>
      <c r="E28" s="101" t="s">
        <v>35</v>
      </c>
      <c r="F28" s="13"/>
      <c r="G28" s="13"/>
      <c r="H28" s="118"/>
      <c r="I28" s="118"/>
      <c r="J28" s="118"/>
      <c r="K28" s="118"/>
      <c r="L28" s="118"/>
      <c r="M28" s="11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</row>
    <row r="29" spans="1:196" ht="12.75">
      <c r="A29" s="13"/>
      <c r="B29" s="13"/>
      <c r="C29" s="98" t="s">
        <v>33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</row>
    <row r="30" spans="1:196" ht="12.75">
      <c r="A30" s="13"/>
      <c r="B30" s="13"/>
      <c r="C30" s="13">
        <v>10</v>
      </c>
      <c r="D30" s="29">
        <v>582.9292293642663</v>
      </c>
      <c r="E30" s="29">
        <v>6.476991437380737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</row>
    <row r="31" spans="1:196" ht="12.75">
      <c r="A31" s="13"/>
      <c r="B31" s="13"/>
      <c r="C31" s="13">
        <v>15</v>
      </c>
      <c r="D31" s="29">
        <v>518.8775574074334</v>
      </c>
      <c r="E31" s="29">
        <v>5.765306193415927</v>
      </c>
      <c r="F31" s="13"/>
      <c r="G31" s="13"/>
      <c r="H31" s="103" t="s">
        <v>49</v>
      </c>
      <c r="I31" s="13"/>
      <c r="J31" s="103" t="s">
        <v>50</v>
      </c>
      <c r="K31" s="103" t="s">
        <v>53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</row>
    <row r="32" spans="1:196" ht="12.75">
      <c r="A32" s="13"/>
      <c r="B32" s="13"/>
      <c r="C32" s="13">
        <v>20</v>
      </c>
      <c r="D32" s="29">
        <v>456.8012503751306</v>
      </c>
      <c r="E32" s="29">
        <v>5.075569448612563</v>
      </c>
      <c r="F32" s="13"/>
      <c r="G32" s="13"/>
      <c r="H32" s="103" t="s">
        <v>51</v>
      </c>
      <c r="I32" s="13"/>
      <c r="J32" s="103" t="s">
        <v>52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</row>
    <row r="33" spans="1:196" ht="12.75">
      <c r="A33" s="13"/>
      <c r="B33" s="13"/>
      <c r="C33" s="13">
        <v>25</v>
      </c>
      <c r="D33" s="29">
        <v>396.6109032786751</v>
      </c>
      <c r="E33" s="29">
        <v>4.406787814207501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</row>
    <row r="34" spans="1:196" ht="12.75">
      <c r="A34" s="13"/>
      <c r="B34" s="13"/>
      <c r="C34" s="13">
        <v>28</v>
      </c>
      <c r="D34" s="29">
        <v>361.36675011128796</v>
      </c>
      <c r="E34" s="29">
        <v>4.015186112347644</v>
      </c>
      <c r="F34" s="13"/>
      <c r="G34" s="13"/>
      <c r="H34" s="103" t="s">
        <v>56</v>
      </c>
      <c r="I34" s="13"/>
      <c r="J34" s="103" t="s">
        <v>52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</row>
    <row r="35" spans="1:196" ht="12.75">
      <c r="A35" s="13"/>
      <c r="B35" s="13"/>
      <c r="C35" s="13">
        <v>30</v>
      </c>
      <c r="D35" s="29">
        <v>338.22238671001503</v>
      </c>
      <c r="E35" s="29">
        <v>3.758026519000167</v>
      </c>
      <c r="F35" s="13"/>
      <c r="G35" s="13"/>
      <c r="H35" s="103" t="s">
        <v>57</v>
      </c>
      <c r="I35" s="13"/>
      <c r="J35" s="103" t="s">
        <v>58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</row>
    <row r="36" spans="1:196" ht="12.75">
      <c r="A36" s="13"/>
      <c r="B36" s="13"/>
      <c r="C36" s="13">
        <v>32</v>
      </c>
      <c r="D36" s="29">
        <v>315.35358786339</v>
      </c>
      <c r="E36" s="29">
        <v>3.5039287540376662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</row>
    <row r="37" spans="1:196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</row>
    <row r="38" spans="1:196" ht="25.5">
      <c r="A38" s="13"/>
      <c r="B38" s="13"/>
      <c r="C38" s="99" t="s">
        <v>30</v>
      </c>
      <c r="D38" s="100" t="s">
        <v>31</v>
      </c>
      <c r="E38" s="101" t="s">
        <v>35</v>
      </c>
      <c r="F38" s="13"/>
      <c r="G38" s="13"/>
      <c r="H38" s="103" t="s">
        <v>63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</row>
    <row r="39" spans="1:196" ht="12.75">
      <c r="A39" s="13"/>
      <c r="B39" s="13"/>
      <c r="C39" s="98" t="s">
        <v>34</v>
      </c>
      <c r="D39" s="13"/>
      <c r="E39" s="13"/>
      <c r="F39" s="13"/>
      <c r="G39" s="13"/>
      <c r="H39" s="103" t="s">
        <v>62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</row>
    <row r="40" spans="1:196" ht="12.75">
      <c r="A40" s="13"/>
      <c r="B40" s="13"/>
      <c r="C40" s="13">
        <v>10</v>
      </c>
      <c r="D40" s="29">
        <v>633.0674602770291</v>
      </c>
      <c r="E40" s="29">
        <v>7.03408289196699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</row>
    <row r="41" spans="1:196" ht="12.75">
      <c r="A41" s="13"/>
      <c r="B41" s="13"/>
      <c r="C41" s="13">
        <v>15</v>
      </c>
      <c r="D41" s="29">
        <v>569.1008905969263</v>
      </c>
      <c r="E41" s="29">
        <v>6.323343228854737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</row>
    <row r="42" spans="1:196" ht="12.75">
      <c r="A42" s="13"/>
      <c r="B42" s="13"/>
      <c r="C42" s="13">
        <v>20</v>
      </c>
      <c r="D42" s="29">
        <v>507.10689366993995</v>
      </c>
      <c r="E42" s="29">
        <v>5.634521040777111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</row>
    <row r="43" spans="1:196" ht="12.75">
      <c r="A43" s="13"/>
      <c r="B43" s="13"/>
      <c r="C43" s="13">
        <v>25</v>
      </c>
      <c r="D43" s="29">
        <v>446.9961996032489</v>
      </c>
      <c r="E43" s="29">
        <v>4.966624440036099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</row>
    <row r="44" spans="1:196" ht="12.75">
      <c r="A44" s="13"/>
      <c r="B44" s="13"/>
      <c r="C44" s="13">
        <v>28</v>
      </c>
      <c r="D44" s="29">
        <v>411.7986158281043</v>
      </c>
      <c r="E44" s="29">
        <v>4.575540175867825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</row>
    <row r="45" spans="1:196" ht="12.75">
      <c r="A45" s="13"/>
      <c r="B45" s="13"/>
      <c r="C45" s="13">
        <v>30</v>
      </c>
      <c r="D45" s="29">
        <v>388.6848055142565</v>
      </c>
      <c r="E45" s="29">
        <v>4.3187200612695165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</row>
    <row r="46" spans="1:196" ht="12.75">
      <c r="A46" s="13"/>
      <c r="B46" s="13"/>
      <c r="C46" s="13">
        <v>32</v>
      </c>
      <c r="D46" s="29">
        <v>365.8461739284337</v>
      </c>
      <c r="E46" s="29">
        <v>4.064957488093707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</row>
    <row r="47" spans="1:196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</row>
    <row r="48" spans="1:196" ht="25.5">
      <c r="A48" s="13"/>
      <c r="B48" s="13"/>
      <c r="C48" s="99" t="s">
        <v>30</v>
      </c>
      <c r="D48" s="100" t="s">
        <v>31</v>
      </c>
      <c r="E48" s="101" t="s">
        <v>35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</row>
    <row r="49" spans="1:196" ht="12.75">
      <c r="A49" s="13"/>
      <c r="B49" s="13"/>
      <c r="C49" s="98" t="s">
        <v>36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</row>
    <row r="50" spans="1:196" ht="12.75">
      <c r="A50" s="13"/>
      <c r="B50" s="13"/>
      <c r="C50" s="13">
        <v>10</v>
      </c>
      <c r="D50" s="29">
        <v>667.7929048174842</v>
      </c>
      <c r="E50" s="29">
        <v>7.419921164638714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</row>
    <row r="51" spans="1:196" ht="12.75">
      <c r="A51" s="13"/>
      <c r="B51" s="13"/>
      <c r="C51" s="13">
        <v>15</v>
      </c>
      <c r="D51" s="29">
        <v>603.885276474901</v>
      </c>
      <c r="E51" s="29">
        <v>6.709836405276678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</row>
    <row r="52" spans="1:196" ht="12.75">
      <c r="A52" s="13"/>
      <c r="B52" s="13"/>
      <c r="C52" s="13">
        <v>20</v>
      </c>
      <c r="D52" s="29">
        <v>541.9482870438958</v>
      </c>
      <c r="E52" s="29">
        <v>6.021647633821065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</row>
    <row r="53" spans="1:196" ht="12.75">
      <c r="A53" s="13"/>
      <c r="B53" s="13"/>
      <c r="C53" s="13">
        <v>25</v>
      </c>
      <c r="D53" s="29">
        <v>481.89276019824956</v>
      </c>
      <c r="E53" s="29">
        <v>5.3543640022027725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</row>
    <row r="54" spans="1:196" ht="12.75">
      <c r="A54" s="13"/>
      <c r="B54" s="13"/>
      <c r="C54" s="13">
        <v>28</v>
      </c>
      <c r="D54" s="29">
        <v>446.727430110923</v>
      </c>
      <c r="E54" s="29">
        <v>4.963638112343589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</row>
    <row r="55" spans="1:196" ht="12.75">
      <c r="A55" s="13"/>
      <c r="B55" s="13"/>
      <c r="C55" s="13">
        <v>30</v>
      </c>
      <c r="D55" s="29">
        <v>423.6347806861535</v>
      </c>
      <c r="E55" s="29">
        <v>4.707053118735039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</row>
    <row r="56" spans="1:196" ht="12.75">
      <c r="A56" s="13"/>
      <c r="B56" s="13"/>
      <c r="C56" s="13">
        <v>32</v>
      </c>
      <c r="D56" s="29">
        <v>400.81704276815367</v>
      </c>
      <c r="E56" s="29">
        <v>4.45352269742393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</row>
    <row r="57" spans="1:196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</row>
    <row r="58" spans="1:196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</row>
    <row r="59" spans="1:196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</row>
    <row r="60" spans="1:196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</row>
    <row r="61" spans="1:196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</row>
    <row r="62" spans="1:196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</row>
    <row r="63" spans="1:196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</row>
    <row r="64" spans="1:196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</row>
    <row r="65" spans="1:196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</row>
    <row r="66" spans="1:196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</row>
    <row r="67" spans="1:196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</row>
    <row r="68" spans="1:196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</row>
    <row r="69" spans="1:196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</row>
    <row r="70" spans="1:196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</row>
    <row r="71" spans="1:196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</row>
    <row r="72" spans="1:196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</row>
    <row r="73" spans="1:196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</row>
    <row r="74" spans="1:196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</row>
    <row r="75" spans="1:196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</row>
    <row r="76" spans="1:196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</row>
    <row r="77" spans="1:196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</row>
    <row r="78" spans="1:196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</row>
    <row r="79" spans="1:196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</row>
    <row r="80" spans="1:196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</row>
    <row r="81" spans="1:196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</row>
    <row r="82" spans="1:196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</row>
    <row r="83" spans="1:196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</row>
    <row r="84" spans="1:196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</row>
    <row r="85" spans="1:196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</row>
    <row r="86" spans="1:196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</row>
    <row r="87" spans="1:196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</row>
    <row r="88" spans="1:196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</row>
    <row r="89" spans="1:196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</row>
    <row r="90" spans="1:196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</row>
    <row r="91" spans="1:196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</row>
    <row r="92" spans="1:196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</row>
    <row r="93" spans="1:196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</row>
    <row r="94" spans="1:196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</row>
    <row r="95" spans="1:196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</row>
    <row r="96" spans="1:196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</row>
    <row r="97" spans="1:196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</row>
    <row r="98" spans="1:196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</row>
    <row r="99" spans="1:196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</row>
    <row r="100" spans="1:196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</row>
    <row r="101" spans="1:196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</row>
    <row r="102" spans="1:196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</row>
    <row r="103" spans="1:196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</row>
    <row r="104" spans="1:196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</row>
    <row r="105" spans="1:196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</row>
    <row r="106" spans="1:196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</row>
    <row r="107" spans="1:14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ht="12.7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ht="12.7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ht="12.7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ht="12.7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ht="12.7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ht="12.7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ht="12.7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ht="12.7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ht="12.7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ht="12.7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ht="12.7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ht="12.7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ht="12.7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ht="12.7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ht="12.7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ht="12.7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ht="12.7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ht="12.7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ht="12.7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ht="12.7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ht="12.7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ht="12.7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ht="12.7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ht="12.7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ht="12.7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ht="12.7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ht="12.7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ht="12.7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ht="12.7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ht="12.7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ht="12.7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ht="12.7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ht="12.7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ht="12.7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ht="12.7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ht="12.7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ht="12.7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ht="12.7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ht="12.7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ht="12.7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ht="12.7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ht="12.7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ht="12.7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ht="12.7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ht="12.7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ht="12.7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ht="12.7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ht="12.7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ht="12.7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ht="12.7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ht="12.7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ht="12.7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ht="12.7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ht="12.7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ht="12.7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ht="12.7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ht="12.7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ht="12.7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ht="12.7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ht="12.7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ht="12.7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ht="12.7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ht="12.7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ht="12.7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ht="12.7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ht="12.7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ht="12.7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ht="12.7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ht="12.7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ht="12.7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ht="12.7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ht="12.7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ht="12.7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ht="12.7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ht="12.7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ht="12.7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ht="12.7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ht="12.7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ht="12.7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ht="12.7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ht="12.7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ht="12.7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ht="12.7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ht="12.7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2:14" ht="12.7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2:14" ht="12.7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2:14" ht="12.7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2:14" ht="12.7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2:14" ht="12.7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2:14" ht="12.7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2:14" ht="12.7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2:14" ht="12.7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2:14" ht="12.7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2:14" ht="12.7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2:14" ht="12.7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2:14" ht="12.7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2:14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2:14" ht="12.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2:14" ht="12.7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2:14" ht="12.7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2:14" ht="12.7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2:14" ht="12.7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2:14" ht="12.7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2:14" ht="12.7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2:14" ht="12.7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2:14" ht="12.7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2:14" ht="12.7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2:14" ht="12.7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2:14" ht="12.7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2:14" ht="12.7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2:14" ht="12.7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2:14" ht="12.7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2:14" ht="12.7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2:14" ht="12.7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2:14" ht="12.7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2:14" ht="12.7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2:14" ht="12.7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2:14" ht="12.7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2:14" ht="12.7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2:14" ht="12.7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2:14" ht="12.7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2:14" ht="12.7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2:14" ht="12.7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2:14" ht="12.7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2:14" ht="12.7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2:14" ht="12.7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2:14" ht="12.7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2:14" ht="12.7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2:14" ht="12.7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2:14" ht="12.7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2:14" ht="12.7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2:14" ht="12.7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2:14" ht="12.7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2:14" ht="12.7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2:14" ht="12.7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2:14" ht="12.7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2:14" ht="12.7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2:14" ht="12.7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2:14" ht="12.7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2:14" ht="12.7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2:14" ht="12.7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2:14" ht="12.7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2:14" ht="12.7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2:14" ht="12.7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2:14" ht="12.7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2:14" ht="12.7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2:14" ht="12.7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2:14" ht="12.7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2:14" ht="12.7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2:14" ht="12.7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2:14" ht="12.7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2:14" ht="12.7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2:14" ht="12.7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2:14" ht="12.7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2:14" ht="12.7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2:14" ht="12.7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2:14" ht="12.7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2:14" ht="12.7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2:14" ht="12.7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2:14" ht="12.7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2:14" ht="12.7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2:14" ht="12.7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2:14" ht="12.7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2:14" ht="12.7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2:14" ht="12.7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2:14" ht="12.7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2:14" ht="12.7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2:14" ht="12.7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2:14" ht="12.7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2:14" ht="12.7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2:14" ht="12.7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2:14" ht="12.7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2:14" ht="12.7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2:14" ht="12.7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2:14" ht="12.7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2:14" ht="12.7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2:14" ht="12.7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2:14" ht="12.7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2:14" ht="12.7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2:14" ht="12.7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2:14" ht="12.7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2:14" ht="12.7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2:14" ht="12.7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2:14" ht="12.7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2:14" ht="12.7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2:14" ht="12.7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2:14" ht="12.7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2:14" ht="12.7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2:14" ht="12.7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2:14" ht="12.7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2:14" ht="12.7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2:14" ht="12.7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2:14" ht="12.7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2:14" ht="12.7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2:14" ht="12.7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2:14" ht="12.7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2:14" ht="12.7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2:14" ht="12.7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2:14" ht="12.7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2:14" ht="12.7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2:14" ht="12.7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2:14" ht="12.7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2:14" ht="12.7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2:14" ht="12.7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2:14" ht="12.7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2:14" ht="12.7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2:14" ht="12.7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2:14" ht="12.7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2:14" ht="12.7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2:14" ht="12.7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2:14" ht="12.7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2:14" ht="12.7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2:14" ht="12.7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2:14" ht="12.7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2:14" ht="12.7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2:14" ht="12.7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2:14" ht="12.7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2:14" ht="12.7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2:14" ht="12.7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2:14" ht="12.7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2:14" ht="12.7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2:14" ht="12.7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2:14" ht="12.7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2:14" ht="12.7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2:14" ht="12.7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2:14" ht="12.7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2:14" ht="12.7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2:14" ht="12.7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2:14" ht="12.7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2:14" ht="12.7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2:14" ht="12.7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2:14" ht="12.7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2:14" ht="12.7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2:14" ht="12.7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2:14" ht="12.7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2:14" ht="12.7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2:14" ht="12.7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2:14" ht="12.7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2:14" ht="12.7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2:14" ht="12.7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2:14" ht="12.7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2:14" ht="12.7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2:14" ht="12.7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2:14" ht="12.7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2:14" ht="12.7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2:14" ht="12.7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2:14" ht="12.7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2:14" ht="12.7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2:14" ht="12.7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2:14" ht="12.7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2:14" ht="12.7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2:14" ht="12.7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2:14" ht="12.7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2:14" ht="12.7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2:14" ht="12.7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2:14" ht="12.7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2:14" ht="12.7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2:14" ht="12.7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2:14" ht="12.7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2:14" ht="12.7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2:14" ht="12.7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2:14" ht="12.7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2:14" ht="12.7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2:14" ht="12.7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2:14" ht="12.7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2:14" ht="12.7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2:14" ht="12.7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2:14" ht="12.7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2:14" ht="12.7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2:14" ht="12.7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2:14" ht="12.7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2:14" ht="12.7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2:14" ht="12.7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2:14" ht="12.7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2:14" ht="12.7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2:14" ht="12.7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2:14" ht="12.7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2:14" ht="12.7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2:14" ht="12.7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2:14" ht="12.7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2:14" ht="12.7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2:14" ht="12.7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2:14" ht="12.7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2:14" ht="12.7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2:14" ht="12.7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2:14" ht="12.7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2:14" ht="12.7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2:14" ht="12.7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2:14" ht="12.7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2:14" ht="12.7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2:14" ht="12.7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2:14" ht="12.7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2:14" ht="12.7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2:14" ht="12.7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2:14" ht="12.7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2:14" ht="12.7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2:14" ht="12.7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2:14" ht="12.7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2:14" ht="12.7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2:14" ht="12.7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2:14" ht="12.7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2:14" ht="12.7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2:14" ht="12.7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2:14" ht="12.7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2:14" ht="12.7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2:14" ht="12.7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2:14" ht="12.7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2:14" ht="12.7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2:14" ht="12.7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2:14" ht="12.7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2:14" ht="12.7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2:14" ht="12.7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2:14" ht="12.7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2:14" ht="12.7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2:14" ht="12.7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2:14" ht="12.7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2:14" ht="12.7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2:14" ht="12.7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2:14" ht="12.7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2:14" ht="12.7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2:14" ht="12.7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2:14" ht="12.7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2:14" ht="12.7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2:14" ht="12.7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2:14" ht="12.7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2:14" ht="12.7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2:14" ht="12.7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2:14" ht="12.7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2:14" ht="12.7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2:14" ht="12.7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2:14" ht="12.7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2:14" ht="12.7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2:14" ht="12.7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2:14" ht="12.7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2:14" ht="12.7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2:14" ht="12.7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2:14" ht="12.7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2:14" ht="12.7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2:14" ht="12.7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2:14" ht="12.7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2:14" ht="12.7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2:14" ht="12.7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2:14" ht="12.7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2:14" ht="12.7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2:14" ht="12.7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2:14" ht="12.7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2:14" ht="12.7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2:14" ht="12.7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2:14" ht="12.7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2:14" ht="12.7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2:14" ht="12.7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2:14" ht="12.7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2:14" ht="12.7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2:14" ht="12.7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2:14" ht="12.7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2:14" ht="12.7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2:14" ht="12.7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2:14" ht="12.7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2:14" ht="12.7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2:14" ht="12.7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2:14" ht="12.7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2:14" ht="12.7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2:14" ht="12.7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2:14" ht="12.7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2:14" ht="12.7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2:14" ht="12.7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2:14" ht="12.7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2:14" ht="12.7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2:14" ht="12.7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2:14" ht="12.7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2:14" ht="12.7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2:14" ht="12.7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2:14" ht="12.7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2:14" ht="12.7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2:14" ht="12.7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2:14" ht="12.7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</row>
    <row r="854" spans="2:14" ht="12.7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</row>
    <row r="855" spans="2:14" ht="12.7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</row>
    <row r="856" spans="2:14" ht="12.7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</row>
    <row r="857" spans="2:14" ht="12.7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</row>
    <row r="858" spans="2:14" ht="12.7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</row>
    <row r="859" spans="2:14" ht="12.7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</row>
    <row r="860" spans="2:14" ht="12.7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</row>
    <row r="861" spans="2:14" ht="12.7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</row>
    <row r="862" spans="2:14" ht="12.7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</row>
    <row r="863" spans="2:14" ht="12.7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</row>
    <row r="864" spans="2:14" ht="12.7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</row>
    <row r="865" spans="2:14" ht="12.7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</row>
    <row r="866" spans="2:14" ht="12.7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</row>
    <row r="867" spans="2:14" ht="12.7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</row>
    <row r="868" spans="2:14" ht="12.7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</row>
    <row r="869" spans="2:14" ht="12.7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</row>
    <row r="870" spans="2:14" ht="12.7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</row>
    <row r="871" spans="2:14" ht="12.7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</row>
    <row r="872" spans="2:14" ht="12.7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</row>
    <row r="873" spans="2:14" ht="12.7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</row>
    <row r="874" spans="2:14" ht="12.7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</row>
    <row r="875" spans="2:14" ht="12.7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</row>
    <row r="876" spans="2:14" ht="12.7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</row>
    <row r="877" spans="2:14" ht="12.7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</row>
    <row r="878" spans="2:14" ht="12.7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</row>
    <row r="879" spans="2:14" ht="12.7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</row>
    <row r="880" spans="2:14" ht="12.7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</row>
    <row r="881" spans="2:14" ht="12.7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</row>
    <row r="882" spans="2:14" ht="12.7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</row>
    <row r="883" spans="2:14" ht="12.7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</row>
    <row r="884" spans="2:14" ht="12.7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</row>
    <row r="885" spans="2:14" ht="12.7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</row>
    <row r="886" spans="2:14" ht="12.7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</row>
    <row r="887" spans="2:14" ht="12.7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</row>
    <row r="888" spans="2:14" ht="12.7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</row>
    <row r="889" spans="2:14" ht="12.7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</row>
    <row r="890" spans="2:14" ht="12.7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</row>
    <row r="891" spans="2:14" ht="12.7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</row>
    <row r="892" spans="2:14" ht="12.7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</row>
    <row r="893" spans="2:14" ht="12.7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</row>
    <row r="894" spans="2:14" ht="12.7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</row>
    <row r="895" spans="2:14" ht="12.7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</row>
    <row r="896" spans="2:14" ht="12.7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</row>
    <row r="897" spans="2:14" ht="12.7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</row>
    <row r="898" spans="2:14" ht="12.7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</row>
    <row r="899" spans="2:14" ht="12.7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</row>
    <row r="900" spans="2:14" ht="12.7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</row>
    <row r="901" spans="2:14" ht="12.7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</row>
    <row r="902" spans="2:14" ht="12.7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</row>
    <row r="903" spans="2:14" ht="12.7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</row>
    <row r="904" spans="2:14" ht="12.7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</row>
    <row r="905" spans="2:14" ht="12.7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</row>
    <row r="906" spans="2:14" ht="12.7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</row>
    <row r="907" spans="2:14" ht="12.7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</row>
    <row r="908" spans="2:14" ht="12.7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</row>
    <row r="909" spans="2:14" ht="12.7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</row>
    <row r="910" spans="2:14" ht="12.7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</row>
    <row r="911" spans="2:14" ht="12.7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</row>
    <row r="912" spans="2:14" ht="12.7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</row>
    <row r="913" spans="2:14" ht="12.7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</row>
    <row r="914" spans="2:14" ht="12.7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</row>
    <row r="915" spans="2:14" ht="12.7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</row>
    <row r="916" spans="2:14" ht="12.7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</row>
    <row r="917" spans="2:14" ht="12.7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</row>
    <row r="918" spans="2:14" ht="12.7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</row>
    <row r="919" spans="2:14" ht="12.7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</row>
    <row r="920" spans="2:14" ht="12.7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</row>
    <row r="921" spans="2:14" ht="12.7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</row>
    <row r="922" spans="2:14" ht="12.7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</row>
    <row r="923" spans="2:14" ht="12.7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</row>
    <row r="924" spans="2:14" ht="12.7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</row>
    <row r="925" spans="2:14" ht="12.7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</row>
    <row r="926" spans="2:14" ht="12.7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</row>
    <row r="927" spans="2:14" ht="12.7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</row>
    <row r="928" spans="2:14" ht="12.7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</row>
    <row r="929" spans="2:14" ht="12.7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</row>
    <row r="930" spans="2:14" ht="12.7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</row>
    <row r="931" spans="2:14" ht="12.7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</row>
    <row r="932" spans="2:14" ht="12.7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</row>
    <row r="933" spans="2:14" ht="12.7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</row>
    <row r="934" spans="2:14" ht="12.7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</row>
    <row r="935" spans="2:14" ht="12.7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</row>
    <row r="936" spans="2:14" ht="12.7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</row>
    <row r="937" spans="2:14" ht="12.7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</row>
    <row r="938" spans="2:14" ht="12.7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</row>
    <row r="939" spans="2:14" ht="12.7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</row>
    <row r="940" spans="2:14" ht="12.7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</row>
    <row r="941" spans="2:14" ht="12.7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</row>
    <row r="942" spans="2:14" ht="12.7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</row>
    <row r="943" spans="2:14" ht="12.7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</row>
    <row r="944" spans="2:14" ht="12.7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</row>
    <row r="945" spans="2:14" ht="12.7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</row>
    <row r="946" spans="2:14" ht="12.7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</row>
    <row r="947" spans="2:14" ht="12.7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</row>
    <row r="948" spans="2:14" ht="12.7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</row>
    <row r="949" spans="2:14" ht="12.7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</row>
    <row r="950" spans="2:14" ht="12.7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</row>
    <row r="951" spans="2:14" ht="12.7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</row>
    <row r="952" spans="2:14" ht="12.7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</row>
    <row r="953" spans="2:14" ht="12.7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</row>
    <row r="954" spans="2:14" ht="12.7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</row>
    <row r="955" spans="2:14" ht="12.7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</row>
    <row r="956" spans="2:14" ht="12.7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</row>
    <row r="957" spans="2:14" ht="12.7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</row>
    <row r="958" spans="2:14" ht="12.7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</row>
    <row r="959" spans="2:14" ht="12.7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</row>
    <row r="960" spans="2:14" ht="12.7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</row>
    <row r="961" spans="2:14" ht="12.7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</row>
    <row r="962" spans="2:14" ht="12.7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</row>
    <row r="963" spans="2:14" ht="12.7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</row>
    <row r="964" spans="2:14" ht="12.7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</row>
    <row r="965" spans="2:14" ht="12.7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</row>
    <row r="966" spans="2:14" ht="12.7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</row>
    <row r="967" spans="2:14" ht="12.7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</row>
    <row r="968" spans="2:14" ht="12.7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</row>
    <row r="969" spans="2:14" ht="12.7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</row>
    <row r="970" spans="2:14" ht="12.7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</row>
    <row r="971" spans="2:14" ht="12.7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</row>
    <row r="972" spans="2:14" ht="12.7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</row>
    <row r="973" spans="2:14" ht="12.7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</row>
    <row r="974" spans="2:14" ht="12.7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</row>
    <row r="975" spans="2:14" ht="12.7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</row>
    <row r="976" spans="2:14" ht="12.7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</row>
    <row r="977" spans="2:14" ht="12.7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</row>
    <row r="978" spans="2:14" ht="12.7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</row>
    <row r="979" spans="2:14" ht="12.7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</row>
    <row r="980" spans="2:14" ht="12.7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</row>
    <row r="981" spans="2:14" ht="12.7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</row>
    <row r="982" spans="2:14" ht="12.7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</row>
    <row r="983" spans="2:14" ht="12.7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</row>
    <row r="984" spans="2:14" ht="12.7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</row>
    <row r="985" spans="2:14" ht="12.7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</row>
    <row r="986" spans="2:14" ht="12.7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</row>
    <row r="987" spans="2:14" ht="12.7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</row>
    <row r="988" spans="2:14" ht="12.7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</row>
    <row r="989" spans="2:14" ht="12.75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</row>
    <row r="990" spans="2:14" ht="12.7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</row>
    <row r="991" spans="2:14" ht="12.7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</row>
    <row r="992" spans="2:14" ht="12.7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</row>
    <row r="993" spans="2:14" ht="12.75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</row>
    <row r="994" spans="2:14" ht="12.75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</row>
    <row r="995" spans="2:14" ht="12.7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</row>
    <row r="996" spans="2:14" ht="12.75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</row>
    <row r="997" spans="2:14" ht="12.75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</row>
    <row r="998" spans="2:14" ht="12.75"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</row>
    <row r="999" spans="2:14" ht="12.75"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</row>
    <row r="1000" spans="2:14" ht="12.75"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</row>
    <row r="1001" spans="2:14" ht="12.75"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</row>
    <row r="1002" spans="2:14" ht="12.75"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</row>
    <row r="1003" spans="2:14" ht="12.75"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</row>
    <row r="1004" spans="2:14" ht="12.75"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</row>
    <row r="1005" spans="2:14" ht="12.75"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</row>
    <row r="1006" spans="2:14" ht="12.75"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</row>
    <row r="1007" spans="2:9" ht="12.75">
      <c r="B1007" s="13"/>
      <c r="C1007" s="13"/>
      <c r="D1007" s="13"/>
      <c r="E1007" s="13"/>
      <c r="F1007" s="13"/>
      <c r="G1007" s="13"/>
      <c r="H1007" s="13"/>
      <c r="I1007" s="13"/>
    </row>
    <row r="1008" spans="2:9" ht="12.75">
      <c r="B1008" s="13"/>
      <c r="C1008" s="13"/>
      <c r="D1008" s="13"/>
      <c r="E1008" s="13"/>
      <c r="F1008" s="13"/>
      <c r="G1008" s="13"/>
      <c r="H1008" s="13"/>
      <c r="I1008" s="13"/>
    </row>
    <row r="1009" spans="2:9" ht="12.75">
      <c r="B1009" s="13"/>
      <c r="C1009" s="13"/>
      <c r="D1009" s="13"/>
      <c r="E1009" s="13"/>
      <c r="F1009" s="13"/>
      <c r="G1009" s="13"/>
      <c r="H1009" s="13"/>
      <c r="I1009" s="13"/>
    </row>
    <row r="1010" spans="2:9" ht="12.75">
      <c r="B1010" s="13"/>
      <c r="C1010" s="13"/>
      <c r="D1010" s="13"/>
      <c r="E1010" s="13"/>
      <c r="F1010" s="13"/>
      <c r="G1010" s="13"/>
      <c r="H1010" s="13"/>
      <c r="I1010" s="13"/>
    </row>
    <row r="1011" spans="2:9" ht="12.75">
      <c r="B1011" s="13"/>
      <c r="C1011" s="13"/>
      <c r="D1011" s="13"/>
      <c r="E1011" s="13"/>
      <c r="F1011" s="13"/>
      <c r="G1011" s="13"/>
      <c r="H1011" s="13"/>
      <c r="I1011" s="13"/>
    </row>
    <row r="1012" spans="2:9" ht="12.75">
      <c r="B1012" s="13"/>
      <c r="C1012" s="13"/>
      <c r="D1012" s="13"/>
      <c r="E1012" s="13"/>
      <c r="F1012" s="13"/>
      <c r="G1012" s="13"/>
      <c r="H1012" s="13"/>
      <c r="I1012" s="13"/>
    </row>
    <row r="1013" spans="2:9" ht="12.75">
      <c r="B1013" s="13"/>
      <c r="C1013" s="13"/>
      <c r="D1013" s="13"/>
      <c r="E1013" s="13"/>
      <c r="F1013" s="13"/>
      <c r="G1013" s="13"/>
      <c r="H1013" s="13"/>
      <c r="I1013" s="13"/>
    </row>
    <row r="1014" spans="2:9" ht="12.75">
      <c r="B1014" s="13"/>
      <c r="C1014" s="13"/>
      <c r="D1014" s="13"/>
      <c r="E1014" s="13"/>
      <c r="F1014" s="13"/>
      <c r="G1014" s="13"/>
      <c r="H1014" s="13"/>
      <c r="I1014" s="13"/>
    </row>
    <row r="1015" spans="2:9" ht="12.75">
      <c r="B1015" s="13"/>
      <c r="C1015" s="13"/>
      <c r="D1015" s="13"/>
      <c r="E1015" s="13"/>
      <c r="F1015" s="13"/>
      <c r="G1015" s="13"/>
      <c r="H1015" s="13"/>
      <c r="I1015" s="13"/>
    </row>
    <row r="1016" spans="2:9" ht="12.75">
      <c r="B1016" s="13"/>
      <c r="C1016" s="13"/>
      <c r="D1016" s="13"/>
      <c r="E1016" s="13"/>
      <c r="F1016" s="13"/>
      <c r="G1016" s="13"/>
      <c r="H1016" s="13"/>
      <c r="I1016" s="13"/>
    </row>
    <row r="1017" spans="2:9" ht="12.75">
      <c r="B1017" s="13"/>
      <c r="C1017" s="13"/>
      <c r="D1017" s="13"/>
      <c r="E1017" s="13"/>
      <c r="F1017" s="13"/>
      <c r="G1017" s="13"/>
      <c r="H1017" s="13"/>
      <c r="I1017" s="13"/>
    </row>
    <row r="1018" spans="2:9" ht="12.75">
      <c r="B1018" s="13"/>
      <c r="C1018" s="13"/>
      <c r="D1018" s="13"/>
      <c r="E1018" s="13"/>
      <c r="F1018" s="13"/>
      <c r="G1018" s="13"/>
      <c r="H1018" s="13"/>
      <c r="I1018" s="13"/>
    </row>
    <row r="1019" spans="2:9" ht="12.75">
      <c r="B1019" s="13"/>
      <c r="C1019" s="13"/>
      <c r="D1019" s="13"/>
      <c r="E1019" s="13"/>
      <c r="F1019" s="13"/>
      <c r="G1019" s="13"/>
      <c r="H1019" s="13"/>
      <c r="I1019" s="13"/>
    </row>
    <row r="1020" spans="2:9" ht="12.75">
      <c r="B1020" s="13"/>
      <c r="C1020" s="13"/>
      <c r="D1020" s="13"/>
      <c r="E1020" s="13"/>
      <c r="F1020" s="13"/>
      <c r="G1020" s="13"/>
      <c r="H1020" s="13"/>
      <c r="I1020" s="13"/>
    </row>
    <row r="1021" spans="2:9" ht="12.75">
      <c r="B1021" s="13"/>
      <c r="C1021" s="13"/>
      <c r="D1021" s="13"/>
      <c r="E1021" s="13"/>
      <c r="F1021" s="13"/>
      <c r="G1021" s="13"/>
      <c r="H1021" s="13"/>
      <c r="I1021" s="13"/>
    </row>
    <row r="1022" spans="2:9" ht="12.75">
      <c r="B1022" s="13"/>
      <c r="C1022" s="13"/>
      <c r="D1022" s="13"/>
      <c r="E1022" s="13"/>
      <c r="F1022" s="13"/>
      <c r="G1022" s="13"/>
      <c r="H1022" s="13"/>
      <c r="I1022" s="13"/>
    </row>
    <row r="1023" spans="2:9" ht="12.75">
      <c r="B1023" s="13"/>
      <c r="C1023" s="13"/>
      <c r="D1023" s="13"/>
      <c r="E1023" s="13"/>
      <c r="F1023" s="13"/>
      <c r="G1023" s="13"/>
      <c r="H1023" s="13"/>
      <c r="I1023" s="13"/>
    </row>
    <row r="1024" spans="2:9" ht="12.75">
      <c r="B1024" s="13"/>
      <c r="C1024" s="13"/>
      <c r="D1024" s="13"/>
      <c r="E1024" s="13"/>
      <c r="F1024" s="13"/>
      <c r="G1024" s="13"/>
      <c r="H1024" s="13"/>
      <c r="I1024" s="13"/>
    </row>
    <row r="1025" spans="2:9" ht="12.75">
      <c r="B1025" s="13"/>
      <c r="C1025" s="13"/>
      <c r="D1025" s="13"/>
      <c r="E1025" s="13"/>
      <c r="F1025" s="13"/>
      <c r="G1025" s="13"/>
      <c r="H1025" s="13"/>
      <c r="I1025" s="13"/>
    </row>
    <row r="1026" spans="2:9" ht="12.75">
      <c r="B1026" s="13"/>
      <c r="C1026" s="13"/>
      <c r="D1026" s="13"/>
      <c r="E1026" s="13"/>
      <c r="F1026" s="13"/>
      <c r="G1026" s="13"/>
      <c r="H1026" s="13"/>
      <c r="I1026" s="13"/>
    </row>
    <row r="1027" spans="2:9" ht="12.75">
      <c r="B1027" s="13"/>
      <c r="C1027" s="13"/>
      <c r="D1027" s="13"/>
      <c r="E1027" s="13"/>
      <c r="F1027" s="13"/>
      <c r="G1027" s="13"/>
      <c r="H1027" s="13"/>
      <c r="I1027" s="13"/>
    </row>
    <row r="1028" spans="2:9" ht="12.75">
      <c r="B1028" s="13"/>
      <c r="C1028" s="13"/>
      <c r="D1028" s="13"/>
      <c r="E1028" s="13"/>
      <c r="F1028" s="13"/>
      <c r="G1028" s="13"/>
      <c r="H1028" s="13"/>
      <c r="I1028" s="13"/>
    </row>
    <row r="1029" spans="2:9" ht="12.75">
      <c r="B1029" s="13"/>
      <c r="C1029" s="13"/>
      <c r="D1029" s="13"/>
      <c r="E1029" s="13"/>
      <c r="F1029" s="13"/>
      <c r="G1029" s="13"/>
      <c r="H1029" s="13"/>
      <c r="I1029" s="13"/>
    </row>
    <row r="1030" spans="2:9" ht="12.75">
      <c r="B1030" s="13"/>
      <c r="C1030" s="13"/>
      <c r="D1030" s="13"/>
      <c r="E1030" s="13"/>
      <c r="F1030" s="13"/>
      <c r="G1030" s="13"/>
      <c r="H1030" s="13"/>
      <c r="I1030" s="13"/>
    </row>
    <row r="1031" spans="2:9" ht="12.75">
      <c r="B1031" s="13"/>
      <c r="C1031" s="13"/>
      <c r="D1031" s="13"/>
      <c r="E1031" s="13"/>
      <c r="F1031" s="13"/>
      <c r="G1031" s="13"/>
      <c r="H1031" s="13"/>
      <c r="I1031" s="13"/>
    </row>
    <row r="1032" spans="2:9" ht="12.75">
      <c r="B1032" s="13"/>
      <c r="C1032" s="13"/>
      <c r="D1032" s="13"/>
      <c r="E1032" s="13"/>
      <c r="F1032" s="13"/>
      <c r="G1032" s="13"/>
      <c r="H1032" s="13"/>
      <c r="I1032" s="13"/>
    </row>
    <row r="1033" spans="2:9" ht="12.75">
      <c r="B1033" s="13"/>
      <c r="C1033" s="13"/>
      <c r="D1033" s="13"/>
      <c r="E1033" s="13"/>
      <c r="F1033" s="13"/>
      <c r="G1033" s="13"/>
      <c r="H1033" s="13"/>
      <c r="I1033" s="13"/>
    </row>
    <row r="1034" spans="2:9" ht="12.75">
      <c r="B1034" s="13"/>
      <c r="C1034" s="13"/>
      <c r="D1034" s="13"/>
      <c r="E1034" s="13"/>
      <c r="F1034" s="13"/>
      <c r="G1034" s="13"/>
      <c r="H1034" s="13"/>
      <c r="I1034" s="13"/>
    </row>
    <row r="1035" spans="2:9" ht="12.75">
      <c r="B1035" s="13"/>
      <c r="C1035" s="13"/>
      <c r="D1035" s="13"/>
      <c r="E1035" s="13"/>
      <c r="F1035" s="13"/>
      <c r="G1035" s="13"/>
      <c r="H1035" s="13"/>
      <c r="I1035" s="13"/>
    </row>
    <row r="1036" spans="2:9" ht="12.75">
      <c r="B1036" s="13"/>
      <c r="C1036" s="13"/>
      <c r="D1036" s="13"/>
      <c r="E1036" s="13"/>
      <c r="F1036" s="13"/>
      <c r="G1036" s="13"/>
      <c r="H1036" s="13"/>
      <c r="I1036" s="13"/>
    </row>
    <row r="1037" spans="2:9" ht="12.75">
      <c r="B1037" s="13"/>
      <c r="C1037" s="13"/>
      <c r="D1037" s="13"/>
      <c r="E1037" s="13"/>
      <c r="F1037" s="13"/>
      <c r="G1037" s="13"/>
      <c r="H1037" s="13"/>
      <c r="I1037" s="13"/>
    </row>
    <row r="1038" spans="2:9" ht="12.75">
      <c r="B1038" s="13"/>
      <c r="C1038" s="13"/>
      <c r="D1038" s="13"/>
      <c r="E1038" s="13"/>
      <c r="F1038" s="13"/>
      <c r="G1038" s="13"/>
      <c r="H1038" s="13"/>
      <c r="I1038" s="13"/>
    </row>
    <row r="1039" spans="2:9" ht="12.75">
      <c r="B1039" s="13"/>
      <c r="C1039" s="13"/>
      <c r="D1039" s="13"/>
      <c r="E1039" s="13"/>
      <c r="F1039" s="13"/>
      <c r="G1039" s="13"/>
      <c r="H1039" s="13"/>
      <c r="I1039" s="13"/>
    </row>
    <row r="1040" spans="2:9" ht="12.75">
      <c r="B1040" s="13"/>
      <c r="C1040" s="13"/>
      <c r="D1040" s="13"/>
      <c r="E1040" s="13"/>
      <c r="F1040" s="13"/>
      <c r="G1040" s="13"/>
      <c r="H1040" s="13"/>
      <c r="I1040" s="13"/>
    </row>
    <row r="1041" spans="2:9" ht="12.75">
      <c r="B1041" s="13"/>
      <c r="C1041" s="13"/>
      <c r="D1041" s="13"/>
      <c r="E1041" s="13"/>
      <c r="F1041" s="13"/>
      <c r="G1041" s="13"/>
      <c r="H1041" s="13"/>
      <c r="I1041" s="13"/>
    </row>
    <row r="1042" spans="2:9" ht="12.75">
      <c r="B1042" s="13"/>
      <c r="C1042" s="13"/>
      <c r="D1042" s="13"/>
      <c r="E1042" s="13"/>
      <c r="F1042" s="13"/>
      <c r="G1042" s="13"/>
      <c r="H1042" s="13"/>
      <c r="I1042" s="13"/>
    </row>
    <row r="1043" spans="2:9" ht="12.75">
      <c r="B1043" s="13"/>
      <c r="C1043" s="13"/>
      <c r="D1043" s="13"/>
      <c r="E1043" s="13"/>
      <c r="F1043" s="13"/>
      <c r="G1043" s="13"/>
      <c r="H1043" s="13"/>
      <c r="I1043" s="13"/>
    </row>
    <row r="1044" spans="2:9" ht="12.75">
      <c r="B1044" s="13"/>
      <c r="C1044" s="13"/>
      <c r="D1044" s="13"/>
      <c r="E1044" s="13"/>
      <c r="F1044" s="13"/>
      <c r="G1044" s="13"/>
      <c r="H1044" s="13"/>
      <c r="I1044" s="13"/>
    </row>
    <row r="1045" spans="2:9" ht="12.75">
      <c r="B1045" s="13"/>
      <c r="C1045" s="13"/>
      <c r="D1045" s="13"/>
      <c r="E1045" s="13"/>
      <c r="F1045" s="13"/>
      <c r="G1045" s="13"/>
      <c r="H1045" s="13"/>
      <c r="I1045" s="13"/>
    </row>
    <row r="1046" spans="2:9" ht="12.75">
      <c r="B1046" s="13"/>
      <c r="C1046" s="13"/>
      <c r="D1046" s="13"/>
      <c r="E1046" s="13"/>
      <c r="F1046" s="13"/>
      <c r="G1046" s="13"/>
      <c r="H1046" s="13"/>
      <c r="I1046" s="13"/>
    </row>
    <row r="1047" spans="2:9" ht="12.75">
      <c r="B1047" s="13"/>
      <c r="C1047" s="13"/>
      <c r="D1047" s="13"/>
      <c r="E1047" s="13"/>
      <c r="F1047" s="13"/>
      <c r="G1047" s="13"/>
      <c r="H1047" s="13"/>
      <c r="I1047" s="13"/>
    </row>
    <row r="1048" spans="2:9" ht="12.75">
      <c r="B1048" s="13"/>
      <c r="C1048" s="13"/>
      <c r="D1048" s="13"/>
      <c r="E1048" s="13"/>
      <c r="F1048" s="13"/>
      <c r="G1048" s="13"/>
      <c r="H1048" s="13"/>
      <c r="I1048" s="13"/>
    </row>
    <row r="1049" spans="2:9" ht="12.75">
      <c r="B1049" s="13"/>
      <c r="C1049" s="13"/>
      <c r="D1049" s="13"/>
      <c r="E1049" s="13"/>
      <c r="F1049" s="13"/>
      <c r="G1049" s="13"/>
      <c r="H1049" s="13"/>
      <c r="I1049" s="13"/>
    </row>
    <row r="1050" spans="2:9" ht="12.75">
      <c r="B1050" s="13"/>
      <c r="C1050" s="13"/>
      <c r="D1050" s="13"/>
      <c r="E1050" s="13"/>
      <c r="F1050" s="13"/>
      <c r="G1050" s="13"/>
      <c r="H1050" s="13"/>
      <c r="I1050" s="13"/>
    </row>
    <row r="1051" spans="2:9" ht="12.75">
      <c r="B1051" s="13"/>
      <c r="C1051" s="13"/>
      <c r="D1051" s="13"/>
      <c r="E1051" s="13"/>
      <c r="F1051" s="13"/>
      <c r="G1051" s="13"/>
      <c r="H1051" s="13"/>
      <c r="I1051" s="13"/>
    </row>
    <row r="1052" spans="2:9" ht="12.75">
      <c r="B1052" s="13"/>
      <c r="C1052" s="13"/>
      <c r="D1052" s="13"/>
      <c r="E1052" s="13"/>
      <c r="F1052" s="13"/>
      <c r="G1052" s="13"/>
      <c r="H1052" s="13"/>
      <c r="I1052" s="13"/>
    </row>
    <row r="1053" spans="2:9" ht="12.75">
      <c r="B1053" s="13"/>
      <c r="C1053" s="13"/>
      <c r="D1053" s="13"/>
      <c r="E1053" s="13"/>
      <c r="F1053" s="13"/>
      <c r="G1053" s="13"/>
      <c r="H1053" s="13"/>
      <c r="I1053" s="13"/>
    </row>
    <row r="1054" spans="2:9" ht="12.75">
      <c r="B1054" s="13"/>
      <c r="C1054" s="13"/>
      <c r="D1054" s="13"/>
      <c r="E1054" s="13"/>
      <c r="F1054" s="13"/>
      <c r="G1054" s="13"/>
      <c r="H1054" s="13"/>
      <c r="I1054" s="13"/>
    </row>
    <row r="1055" spans="2:9" ht="12.75">
      <c r="B1055" s="13"/>
      <c r="C1055" s="13"/>
      <c r="D1055" s="13"/>
      <c r="E1055" s="13"/>
      <c r="F1055" s="13"/>
      <c r="G1055" s="13"/>
      <c r="H1055" s="13"/>
      <c r="I1055" s="13"/>
    </row>
    <row r="1056" spans="2:9" ht="12.75">
      <c r="B1056" s="13"/>
      <c r="C1056" s="13"/>
      <c r="D1056" s="13"/>
      <c r="E1056" s="13"/>
      <c r="F1056" s="13"/>
      <c r="G1056" s="13"/>
      <c r="H1056" s="13"/>
      <c r="I1056" s="13"/>
    </row>
    <row r="1057" spans="2:9" ht="12.75">
      <c r="B1057" s="13"/>
      <c r="C1057" s="13"/>
      <c r="D1057" s="13"/>
      <c r="E1057" s="13"/>
      <c r="F1057" s="13"/>
      <c r="G1057" s="13"/>
      <c r="H1057" s="13"/>
      <c r="I1057" s="13"/>
    </row>
    <row r="1058" spans="2:9" ht="12.75">
      <c r="B1058" s="13"/>
      <c r="C1058" s="13"/>
      <c r="D1058" s="13"/>
      <c r="E1058" s="13"/>
      <c r="F1058" s="13"/>
      <c r="G1058" s="13"/>
      <c r="H1058" s="13"/>
      <c r="I1058" s="13"/>
    </row>
    <row r="1059" spans="2:9" ht="12.75">
      <c r="B1059" s="13"/>
      <c r="C1059" s="13"/>
      <c r="D1059" s="13"/>
      <c r="E1059" s="13"/>
      <c r="F1059" s="13"/>
      <c r="G1059" s="13"/>
      <c r="H1059" s="13"/>
      <c r="I1059" s="13"/>
    </row>
    <row r="1060" spans="2:9" ht="12.75">
      <c r="B1060" s="13"/>
      <c r="C1060" s="13"/>
      <c r="D1060" s="13"/>
      <c r="E1060" s="13"/>
      <c r="F1060" s="13"/>
      <c r="G1060" s="13"/>
      <c r="H1060" s="13"/>
      <c r="I1060" s="13"/>
    </row>
    <row r="1061" spans="2:9" ht="12.75">
      <c r="B1061" s="13"/>
      <c r="C1061" s="13"/>
      <c r="D1061" s="13"/>
      <c r="E1061" s="13"/>
      <c r="F1061" s="13"/>
      <c r="G1061" s="13"/>
      <c r="H1061" s="13"/>
      <c r="I1061" s="13"/>
    </row>
    <row r="1062" spans="2:9" ht="12.75">
      <c r="B1062" s="13"/>
      <c r="C1062" s="13"/>
      <c r="D1062" s="13"/>
      <c r="E1062" s="13"/>
      <c r="F1062" s="13"/>
      <c r="G1062" s="13"/>
      <c r="H1062" s="13"/>
      <c r="I1062" s="13"/>
    </row>
    <row r="1063" spans="2:9" ht="12.75">
      <c r="B1063" s="13"/>
      <c r="C1063" s="13"/>
      <c r="D1063" s="13"/>
      <c r="E1063" s="13"/>
      <c r="F1063" s="13"/>
      <c r="G1063" s="13"/>
      <c r="H1063" s="13"/>
      <c r="I1063" s="13"/>
    </row>
    <row r="1064" spans="2:9" ht="12.75">
      <c r="B1064" s="13"/>
      <c r="C1064" s="13"/>
      <c r="D1064" s="13"/>
      <c r="E1064" s="13"/>
      <c r="F1064" s="13"/>
      <c r="G1064" s="13"/>
      <c r="H1064" s="13"/>
      <c r="I1064" s="13"/>
    </row>
    <row r="1065" spans="2:9" ht="12.75">
      <c r="B1065" s="13"/>
      <c r="C1065" s="13"/>
      <c r="D1065" s="13"/>
      <c r="E1065" s="13"/>
      <c r="F1065" s="13"/>
      <c r="G1065" s="13"/>
      <c r="H1065" s="13"/>
      <c r="I1065" s="13"/>
    </row>
    <row r="1066" spans="2:9" ht="12.75">
      <c r="B1066" s="13"/>
      <c r="C1066" s="13"/>
      <c r="D1066" s="13"/>
      <c r="E1066" s="13"/>
      <c r="F1066" s="13"/>
      <c r="G1066" s="13"/>
      <c r="H1066" s="13"/>
      <c r="I1066" s="13"/>
    </row>
    <row r="1067" spans="2:9" ht="12.75">
      <c r="B1067" s="13"/>
      <c r="C1067" s="13"/>
      <c r="D1067" s="13"/>
      <c r="E1067" s="13"/>
      <c r="F1067" s="13"/>
      <c r="G1067" s="13"/>
      <c r="H1067" s="13"/>
      <c r="I1067" s="13"/>
    </row>
    <row r="1068" spans="2:9" ht="12.75">
      <c r="B1068" s="13"/>
      <c r="C1068" s="13"/>
      <c r="D1068" s="13"/>
      <c r="E1068" s="13"/>
      <c r="F1068" s="13"/>
      <c r="G1068" s="13"/>
      <c r="H1068" s="13"/>
      <c r="I1068" s="13"/>
    </row>
    <row r="1069" spans="2:9" ht="12.75">
      <c r="B1069" s="13"/>
      <c r="C1069" s="13"/>
      <c r="D1069" s="13"/>
      <c r="E1069" s="13"/>
      <c r="F1069" s="13"/>
      <c r="G1069" s="13"/>
      <c r="H1069" s="13"/>
      <c r="I1069" s="13"/>
    </row>
    <row r="1070" spans="2:9" ht="12.75">
      <c r="B1070" s="13"/>
      <c r="C1070" s="13"/>
      <c r="D1070" s="13"/>
      <c r="E1070" s="13"/>
      <c r="F1070" s="13"/>
      <c r="G1070" s="13"/>
      <c r="H1070" s="13"/>
      <c r="I1070" s="13"/>
    </row>
    <row r="1071" spans="2:9" ht="12.75">
      <c r="B1071" s="13"/>
      <c r="C1071" s="13"/>
      <c r="D1071" s="13"/>
      <c r="E1071" s="13"/>
      <c r="F1071" s="13"/>
      <c r="G1071" s="13"/>
      <c r="H1071" s="13"/>
      <c r="I1071" s="13"/>
    </row>
    <row r="1072" spans="2:9" ht="12.75">
      <c r="B1072" s="13"/>
      <c r="C1072" s="13"/>
      <c r="D1072" s="13"/>
      <c r="E1072" s="13"/>
      <c r="F1072" s="13"/>
      <c r="G1072" s="13"/>
      <c r="H1072" s="13"/>
      <c r="I1072" s="13"/>
    </row>
    <row r="1073" spans="2:9" ht="12.75">
      <c r="B1073" s="13"/>
      <c r="C1073" s="13"/>
      <c r="D1073" s="13"/>
      <c r="E1073" s="13"/>
      <c r="F1073" s="13"/>
      <c r="G1073" s="13"/>
      <c r="H1073" s="13"/>
      <c r="I1073" s="13"/>
    </row>
    <row r="1074" spans="2:9" ht="12.75">
      <c r="B1074" s="13"/>
      <c r="C1074" s="13"/>
      <c r="D1074" s="13"/>
      <c r="E1074" s="13"/>
      <c r="F1074" s="13"/>
      <c r="G1074" s="13"/>
      <c r="H1074" s="13"/>
      <c r="I1074" s="13"/>
    </row>
    <row r="1075" spans="2:9" ht="12.75">
      <c r="B1075" s="13"/>
      <c r="C1075" s="13"/>
      <c r="D1075" s="13"/>
      <c r="E1075" s="13"/>
      <c r="F1075" s="13"/>
      <c r="G1075" s="13"/>
      <c r="H1075" s="13"/>
      <c r="I1075" s="13"/>
    </row>
    <row r="1076" spans="2:9" ht="12.75">
      <c r="B1076" s="13"/>
      <c r="C1076" s="13"/>
      <c r="D1076" s="13"/>
      <c r="E1076" s="13"/>
      <c r="F1076" s="13"/>
      <c r="G1076" s="13"/>
      <c r="H1076" s="13"/>
      <c r="I1076" s="13"/>
    </row>
    <row r="1077" spans="2:9" ht="12.75">
      <c r="B1077" s="13"/>
      <c r="C1077" s="13"/>
      <c r="D1077" s="13"/>
      <c r="E1077" s="13"/>
      <c r="F1077" s="13"/>
      <c r="G1077" s="13"/>
      <c r="H1077" s="13"/>
      <c r="I1077" s="13"/>
    </row>
    <row r="1078" spans="2:9" ht="12.75">
      <c r="B1078" s="13"/>
      <c r="C1078" s="13"/>
      <c r="D1078" s="13"/>
      <c r="E1078" s="13"/>
      <c r="F1078" s="13"/>
      <c r="G1078" s="13"/>
      <c r="H1078" s="13"/>
      <c r="I1078" s="13"/>
    </row>
    <row r="1079" spans="2:9" ht="12.75">
      <c r="B1079" s="13"/>
      <c r="C1079" s="13"/>
      <c r="D1079" s="13"/>
      <c r="E1079" s="13"/>
      <c r="F1079" s="13"/>
      <c r="G1079" s="13"/>
      <c r="H1079" s="13"/>
      <c r="I1079" s="13"/>
    </row>
    <row r="1080" spans="2:9" ht="12.75">
      <c r="B1080" s="13"/>
      <c r="C1080" s="13"/>
      <c r="D1080" s="13"/>
      <c r="E1080" s="13"/>
      <c r="F1080" s="13"/>
      <c r="G1080" s="13"/>
      <c r="H1080" s="13"/>
      <c r="I1080" s="13"/>
    </row>
    <row r="1081" spans="2:9" ht="12.75">
      <c r="B1081" s="13"/>
      <c r="C1081" s="13"/>
      <c r="D1081" s="13"/>
      <c r="E1081" s="13"/>
      <c r="F1081" s="13"/>
      <c r="G1081" s="13"/>
      <c r="H1081" s="13"/>
      <c r="I1081" s="13"/>
    </row>
    <row r="1082" spans="2:9" ht="12.75">
      <c r="B1082" s="13"/>
      <c r="C1082" s="13"/>
      <c r="D1082" s="13"/>
      <c r="E1082" s="13"/>
      <c r="F1082" s="13"/>
      <c r="G1082" s="13"/>
      <c r="H1082" s="13"/>
      <c r="I1082" s="13"/>
    </row>
    <row r="1083" spans="2:9" ht="12.75">
      <c r="B1083" s="13"/>
      <c r="C1083" s="13"/>
      <c r="D1083" s="13"/>
      <c r="E1083" s="13"/>
      <c r="F1083" s="13"/>
      <c r="G1083" s="13"/>
      <c r="H1083" s="13"/>
      <c r="I1083" s="13"/>
    </row>
    <row r="1084" spans="2:9" ht="12.75">
      <c r="B1084" s="13"/>
      <c r="C1084" s="13"/>
      <c r="D1084" s="13"/>
      <c r="E1084" s="13"/>
      <c r="F1084" s="13"/>
      <c r="G1084" s="13"/>
      <c r="H1084" s="13"/>
      <c r="I1084" s="13"/>
    </row>
    <row r="1085" spans="2:9" ht="12.75">
      <c r="B1085" s="13"/>
      <c r="C1085" s="13"/>
      <c r="D1085" s="13"/>
      <c r="E1085" s="13"/>
      <c r="F1085" s="13"/>
      <c r="G1085" s="13"/>
      <c r="H1085" s="13"/>
      <c r="I1085" s="13"/>
    </row>
    <row r="1086" spans="2:9" ht="12.75">
      <c r="B1086" s="13"/>
      <c r="C1086" s="13"/>
      <c r="D1086" s="13"/>
      <c r="E1086" s="13"/>
      <c r="F1086" s="13"/>
      <c r="G1086" s="13"/>
      <c r="H1086" s="13"/>
      <c r="I1086" s="13"/>
    </row>
    <row r="1087" spans="2:9" ht="12.75">
      <c r="B1087" s="13"/>
      <c r="C1087" s="13"/>
      <c r="D1087" s="13"/>
      <c r="E1087" s="13"/>
      <c r="F1087" s="13"/>
      <c r="G1087" s="13"/>
      <c r="H1087" s="13"/>
      <c r="I1087" s="13"/>
    </row>
    <row r="1088" spans="2:9" ht="12.75">
      <c r="B1088" s="13"/>
      <c r="C1088" s="13"/>
      <c r="D1088" s="13"/>
      <c r="E1088" s="13"/>
      <c r="F1088" s="13"/>
      <c r="G1088" s="13"/>
      <c r="H1088" s="13"/>
      <c r="I1088" s="13"/>
    </row>
    <row r="1089" spans="2:9" ht="12.75">
      <c r="B1089" s="13"/>
      <c r="C1089" s="13"/>
      <c r="D1089" s="13"/>
      <c r="E1089" s="13"/>
      <c r="F1089" s="13"/>
      <c r="G1089" s="13"/>
      <c r="H1089" s="13"/>
      <c r="I1089" s="13"/>
    </row>
    <row r="1090" spans="2:9" ht="12.75">
      <c r="B1090" s="13"/>
      <c r="C1090" s="13"/>
      <c r="D1090" s="13"/>
      <c r="E1090" s="13"/>
      <c r="F1090" s="13"/>
      <c r="G1090" s="13"/>
      <c r="H1090" s="13"/>
      <c r="I1090" s="13"/>
    </row>
    <row r="1091" spans="2:9" ht="12.75">
      <c r="B1091" s="13"/>
      <c r="C1091" s="13"/>
      <c r="D1091" s="13"/>
      <c r="E1091" s="13"/>
      <c r="F1091" s="13"/>
      <c r="G1091" s="13"/>
      <c r="H1091" s="13"/>
      <c r="I1091" s="13"/>
    </row>
    <row r="1092" spans="2:9" ht="12.75">
      <c r="B1092" s="13"/>
      <c r="C1092" s="13"/>
      <c r="D1092" s="13"/>
      <c r="E1092" s="13"/>
      <c r="F1092" s="13"/>
      <c r="G1092" s="13"/>
      <c r="H1092" s="13"/>
      <c r="I1092" s="13"/>
    </row>
    <row r="1093" spans="2:9" ht="12.75">
      <c r="B1093" s="13"/>
      <c r="C1093" s="13"/>
      <c r="D1093" s="13"/>
      <c r="E1093" s="13"/>
      <c r="F1093" s="13"/>
      <c r="G1093" s="13"/>
      <c r="H1093" s="13"/>
      <c r="I1093" s="13"/>
    </row>
    <row r="1094" spans="2:9" ht="12.75">
      <c r="B1094" s="13"/>
      <c r="C1094" s="13"/>
      <c r="D1094" s="13"/>
      <c r="E1094" s="13"/>
      <c r="F1094" s="13"/>
      <c r="G1094" s="13"/>
      <c r="H1094" s="13"/>
      <c r="I1094" s="13"/>
    </row>
    <row r="1095" spans="2:9" ht="12.75">
      <c r="B1095" s="13"/>
      <c r="C1095" s="13"/>
      <c r="D1095" s="13"/>
      <c r="E1095" s="13"/>
      <c r="F1095" s="13"/>
      <c r="G1095" s="13"/>
      <c r="H1095" s="13"/>
      <c r="I1095" s="13"/>
    </row>
    <row r="1096" spans="2:9" ht="12.75">
      <c r="B1096" s="13"/>
      <c r="C1096" s="13"/>
      <c r="D1096" s="13"/>
      <c r="E1096" s="13"/>
      <c r="F1096" s="13"/>
      <c r="G1096" s="13"/>
      <c r="H1096" s="13"/>
      <c r="I1096" s="13"/>
    </row>
    <row r="1097" spans="2:9" ht="12.75">
      <c r="B1097" s="13"/>
      <c r="C1097" s="13"/>
      <c r="D1097" s="13"/>
      <c r="E1097" s="13"/>
      <c r="F1097" s="13"/>
      <c r="G1097" s="13"/>
      <c r="H1097" s="13"/>
      <c r="I1097" s="13"/>
    </row>
    <row r="1098" spans="2:9" ht="12.75">
      <c r="B1098" s="13"/>
      <c r="C1098" s="13"/>
      <c r="D1098" s="13"/>
      <c r="E1098" s="13"/>
      <c r="F1098" s="13"/>
      <c r="G1098" s="13"/>
      <c r="H1098" s="13"/>
      <c r="I1098" s="13"/>
    </row>
    <row r="1099" spans="2:9" ht="12.75">
      <c r="B1099" s="13"/>
      <c r="C1099" s="13"/>
      <c r="D1099" s="13"/>
      <c r="E1099" s="13"/>
      <c r="F1099" s="13"/>
      <c r="G1099" s="13"/>
      <c r="H1099" s="13"/>
      <c r="I1099" s="13"/>
    </row>
    <row r="1100" spans="2:9" ht="12.75">
      <c r="B1100" s="13"/>
      <c r="C1100" s="13"/>
      <c r="D1100" s="13"/>
      <c r="E1100" s="13"/>
      <c r="F1100" s="13"/>
      <c r="G1100" s="13"/>
      <c r="H1100" s="13"/>
      <c r="I1100" s="13"/>
    </row>
    <row r="1101" spans="2:9" ht="12.75">
      <c r="B1101" s="13"/>
      <c r="C1101" s="13"/>
      <c r="D1101" s="13"/>
      <c r="E1101" s="13"/>
      <c r="F1101" s="13"/>
      <c r="G1101" s="13"/>
      <c r="H1101" s="13"/>
      <c r="I1101" s="13"/>
    </row>
    <row r="1102" spans="2:9" ht="12.75">
      <c r="B1102" s="13"/>
      <c r="C1102" s="13"/>
      <c r="D1102" s="13"/>
      <c r="E1102" s="13"/>
      <c r="F1102" s="13"/>
      <c r="G1102" s="13"/>
      <c r="H1102" s="13"/>
      <c r="I1102" s="13"/>
    </row>
    <row r="1103" spans="2:9" ht="12.75">
      <c r="B1103" s="13"/>
      <c r="C1103" s="13"/>
      <c r="D1103" s="13"/>
      <c r="E1103" s="13"/>
      <c r="F1103" s="13"/>
      <c r="G1103" s="13"/>
      <c r="H1103" s="13"/>
      <c r="I1103" s="13"/>
    </row>
    <row r="1104" spans="2:9" ht="12.75">
      <c r="B1104" s="13"/>
      <c r="C1104" s="13"/>
      <c r="D1104" s="13"/>
      <c r="E1104" s="13"/>
      <c r="F1104" s="13"/>
      <c r="G1104" s="13"/>
      <c r="H1104" s="13"/>
      <c r="I1104" s="13"/>
    </row>
    <row r="1105" spans="2:9" ht="12.75">
      <c r="B1105" s="13"/>
      <c r="C1105" s="13"/>
      <c r="D1105" s="13"/>
      <c r="E1105" s="13"/>
      <c r="F1105" s="13"/>
      <c r="G1105" s="13"/>
      <c r="H1105" s="13"/>
      <c r="I1105" s="13"/>
    </row>
    <row r="1106" spans="2:9" ht="12.75">
      <c r="B1106" s="13"/>
      <c r="C1106" s="13"/>
      <c r="D1106" s="13"/>
      <c r="E1106" s="13"/>
      <c r="F1106" s="13"/>
      <c r="G1106" s="13"/>
      <c r="H1106" s="13"/>
      <c r="I1106" s="13"/>
    </row>
    <row r="1107" spans="2:9" ht="12.75">
      <c r="B1107" s="13"/>
      <c r="C1107" s="13"/>
      <c r="D1107" s="13"/>
      <c r="E1107" s="13"/>
      <c r="F1107" s="13"/>
      <c r="G1107" s="13"/>
      <c r="H1107" s="13"/>
      <c r="I1107" s="13"/>
    </row>
    <row r="1108" spans="2:9" ht="12.75">
      <c r="B1108" s="13"/>
      <c r="C1108" s="13"/>
      <c r="D1108" s="13"/>
      <c r="E1108" s="13"/>
      <c r="F1108" s="13"/>
      <c r="G1108" s="13"/>
      <c r="H1108" s="13"/>
      <c r="I1108" s="13"/>
    </row>
    <row r="1109" spans="2:9" ht="12.75">
      <c r="B1109" s="13"/>
      <c r="C1109" s="13"/>
      <c r="D1109" s="13"/>
      <c r="E1109" s="13"/>
      <c r="F1109" s="13"/>
      <c r="G1109" s="13"/>
      <c r="H1109" s="13"/>
      <c r="I1109" s="13"/>
    </row>
    <row r="1110" spans="2:9" ht="12.75">
      <c r="B1110" s="13"/>
      <c r="C1110" s="13"/>
      <c r="D1110" s="13"/>
      <c r="E1110" s="13"/>
      <c r="F1110" s="13"/>
      <c r="G1110" s="13"/>
      <c r="H1110" s="13"/>
      <c r="I1110" s="13"/>
    </row>
    <row r="1111" spans="2:9" ht="12.75">
      <c r="B1111" s="13"/>
      <c r="C1111" s="13"/>
      <c r="D1111" s="13"/>
      <c r="E1111" s="13"/>
      <c r="F1111" s="13"/>
      <c r="G1111" s="13"/>
      <c r="H1111" s="13"/>
      <c r="I1111" s="13"/>
    </row>
    <row r="1112" spans="2:9" ht="12.75">
      <c r="B1112" s="13"/>
      <c r="C1112" s="13"/>
      <c r="D1112" s="13"/>
      <c r="E1112" s="13"/>
      <c r="F1112" s="13"/>
      <c r="G1112" s="13"/>
      <c r="H1112" s="13"/>
      <c r="I1112" s="13"/>
    </row>
    <row r="1113" spans="2:9" ht="12.75">
      <c r="B1113" s="13"/>
      <c r="C1113" s="13"/>
      <c r="D1113" s="13"/>
      <c r="E1113" s="13"/>
      <c r="F1113" s="13"/>
      <c r="G1113" s="13"/>
      <c r="H1113" s="13"/>
      <c r="I1113" s="13"/>
    </row>
    <row r="1114" spans="2:9" ht="12.75">
      <c r="B1114" s="13"/>
      <c r="C1114" s="13"/>
      <c r="D1114" s="13"/>
      <c r="E1114" s="13"/>
      <c r="F1114" s="13"/>
      <c r="G1114" s="13"/>
      <c r="H1114" s="13"/>
      <c r="I1114" s="13"/>
    </row>
    <row r="1115" spans="2:9" ht="12.75">
      <c r="B1115" s="13"/>
      <c r="C1115" s="13"/>
      <c r="D1115" s="13"/>
      <c r="E1115" s="13"/>
      <c r="F1115" s="13"/>
      <c r="G1115" s="13"/>
      <c r="H1115" s="13"/>
      <c r="I1115" s="13"/>
    </row>
    <row r="1116" spans="2:9" ht="12.75">
      <c r="B1116" s="13"/>
      <c r="C1116" s="13"/>
      <c r="D1116" s="13"/>
      <c r="E1116" s="13"/>
      <c r="F1116" s="13"/>
      <c r="G1116" s="13"/>
      <c r="H1116" s="13"/>
      <c r="I1116" s="13"/>
    </row>
    <row r="1117" spans="2:9" ht="12.75">
      <c r="B1117" s="13"/>
      <c r="C1117" s="13"/>
      <c r="D1117" s="13"/>
      <c r="E1117" s="13"/>
      <c r="F1117" s="13"/>
      <c r="G1117" s="13"/>
      <c r="H1117" s="13"/>
      <c r="I1117" s="13"/>
    </row>
    <row r="1118" spans="2:9" ht="12.75">
      <c r="B1118" s="13"/>
      <c r="C1118" s="13"/>
      <c r="D1118" s="13"/>
      <c r="E1118" s="13"/>
      <c r="F1118" s="13"/>
      <c r="G1118" s="13"/>
      <c r="H1118" s="13"/>
      <c r="I1118" s="13"/>
    </row>
    <row r="1119" spans="2:9" ht="12.75">
      <c r="B1119" s="13"/>
      <c r="C1119" s="13"/>
      <c r="D1119" s="13"/>
      <c r="E1119" s="13"/>
      <c r="F1119" s="13"/>
      <c r="G1119" s="13"/>
      <c r="H1119" s="13"/>
      <c r="I1119" s="13"/>
    </row>
    <row r="1120" spans="2:9" ht="12.75">
      <c r="B1120" s="13"/>
      <c r="C1120" s="13"/>
      <c r="D1120" s="13"/>
      <c r="E1120" s="13"/>
      <c r="F1120" s="13"/>
      <c r="G1120" s="13"/>
      <c r="H1120" s="13"/>
      <c r="I1120" s="13"/>
    </row>
    <row r="1121" spans="2:9" ht="12.75">
      <c r="B1121" s="13"/>
      <c r="C1121" s="13"/>
      <c r="D1121" s="13"/>
      <c r="E1121" s="13"/>
      <c r="F1121" s="13"/>
      <c r="G1121" s="13"/>
      <c r="H1121" s="13"/>
      <c r="I1121" s="13"/>
    </row>
    <row r="1122" spans="2:9" ht="12.75">
      <c r="B1122" s="13"/>
      <c r="C1122" s="13"/>
      <c r="D1122" s="13"/>
      <c r="E1122" s="13"/>
      <c r="F1122" s="13"/>
      <c r="G1122" s="13"/>
      <c r="H1122" s="13"/>
      <c r="I1122" s="13"/>
    </row>
    <row r="1123" spans="2:9" ht="12.75">
      <c r="B1123" s="13"/>
      <c r="C1123" s="13"/>
      <c r="D1123" s="13"/>
      <c r="E1123" s="13"/>
      <c r="F1123" s="13"/>
      <c r="G1123" s="13"/>
      <c r="H1123" s="13"/>
      <c r="I1123" s="13"/>
    </row>
    <row r="1124" spans="2:9" ht="12.75">
      <c r="B1124" s="13"/>
      <c r="C1124" s="13"/>
      <c r="D1124" s="13"/>
      <c r="E1124" s="13"/>
      <c r="F1124" s="13"/>
      <c r="G1124" s="13"/>
      <c r="H1124" s="13"/>
      <c r="I1124" s="13"/>
    </row>
    <row r="1125" spans="2:9" ht="12.75">
      <c r="B1125" s="13"/>
      <c r="C1125" s="13"/>
      <c r="D1125" s="13"/>
      <c r="E1125" s="13"/>
      <c r="F1125" s="13"/>
      <c r="G1125" s="13"/>
      <c r="H1125" s="13"/>
      <c r="I1125" s="13"/>
    </row>
  </sheetData>
  <sheetProtection/>
  <printOptions/>
  <pageMargins left="0.25" right="0.25" top="0.75" bottom="0.75" header="0.3" footer="0.3"/>
  <pageSetup fitToHeight="1" fitToWidth="1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GN111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.00390625" style="0" customWidth="1"/>
    <col min="2" max="2" width="1.1484375" style="0" customWidth="1"/>
    <col min="3" max="3" width="7.8515625" style="0" customWidth="1"/>
    <col min="4" max="4" width="23.57421875" style="0" customWidth="1"/>
    <col min="5" max="5" width="9.00390625" style="0" customWidth="1"/>
    <col min="6" max="6" width="5.00390625" style="0" customWidth="1"/>
    <col min="7" max="7" width="1.57421875" style="0" customWidth="1"/>
    <col min="8" max="8" width="23.7109375" style="0" customWidth="1"/>
    <col min="9" max="9" width="1.8515625" style="0" customWidth="1"/>
    <col min="10" max="10" width="9.00390625" style="0" customWidth="1"/>
    <col min="11" max="11" width="8.421875" style="0" bestFit="1" customWidth="1"/>
    <col min="12" max="12" width="0.71875" style="0" customWidth="1"/>
    <col min="13" max="13" width="27.421875" style="0" customWidth="1"/>
    <col min="14" max="14" width="12.421875" style="0" customWidth="1"/>
  </cols>
  <sheetData>
    <row r="1" s="13" customFormat="1" ht="12.75"/>
    <row r="2" spans="1:48" ht="6" customHeight="1" thickBot="1">
      <c r="A2" s="1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8"/>
      <c r="O2" s="28"/>
      <c r="P2" s="28"/>
      <c r="Q2" s="28"/>
      <c r="R2" s="28"/>
      <c r="S2" s="28"/>
      <c r="T2" s="28"/>
      <c r="U2" s="28"/>
      <c r="V2" s="28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196" ht="39.75" customHeight="1">
      <c r="A3" s="13"/>
      <c r="B3" s="16"/>
      <c r="C3" s="83"/>
      <c r="D3" s="84" t="s">
        <v>20</v>
      </c>
      <c r="E3" s="85"/>
      <c r="F3" s="85"/>
      <c r="G3" s="85"/>
      <c r="H3" s="85"/>
      <c r="I3" s="85"/>
      <c r="J3" s="85"/>
      <c r="K3" s="86"/>
      <c r="L3" s="16"/>
      <c r="M3" s="16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ht="9.75" customHeight="1">
      <c r="A4" s="13"/>
      <c r="B4" s="16"/>
      <c r="C4" s="87"/>
      <c r="D4" s="58"/>
      <c r="E4" s="16"/>
      <c r="F4" s="16"/>
      <c r="G4" s="16"/>
      <c r="H4" s="16"/>
      <c r="I4" s="16"/>
      <c r="J4" s="16"/>
      <c r="K4" s="57"/>
      <c r="L4" s="16"/>
      <c r="M4" s="16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</row>
    <row r="5" spans="1:196" ht="15" thickBot="1">
      <c r="A5" s="13"/>
      <c r="B5" s="16"/>
      <c r="C5" s="1" t="s">
        <v>0</v>
      </c>
      <c r="D5" s="39"/>
      <c r="E5" s="63">
        <v>4200</v>
      </c>
      <c r="F5" s="71" t="s">
        <v>3</v>
      </c>
      <c r="G5" s="14"/>
      <c r="H5" s="72" t="s">
        <v>17</v>
      </c>
      <c r="I5" s="72"/>
      <c r="J5" s="73">
        <f>E8*(POWER((1-0.0065*(E9/(273.15+E7))),5.225))</f>
        <v>928.9390289892273</v>
      </c>
      <c r="K5" s="88" t="s">
        <v>13</v>
      </c>
      <c r="L5" s="16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</row>
    <row r="6" spans="1:196" ht="16.5" thickBot="1">
      <c r="A6" s="13"/>
      <c r="B6" s="16"/>
      <c r="C6" s="89" t="s">
        <v>1</v>
      </c>
      <c r="D6" s="74"/>
      <c r="E6" s="111">
        <v>110</v>
      </c>
      <c r="F6" s="76" t="s">
        <v>16</v>
      </c>
      <c r="G6" s="15"/>
      <c r="H6" s="49" t="s">
        <v>18</v>
      </c>
      <c r="I6" s="49"/>
      <c r="J6" s="124">
        <f>E5*9.81*(((J5*100)/((273.15+E7)*287))-((J5*100)/((273.15+E6)*287)))/10</f>
        <v>1068.5808625346447</v>
      </c>
      <c r="K6" s="22" t="s">
        <v>4</v>
      </c>
      <c r="L6" s="16"/>
      <c r="M6" s="123" t="s">
        <v>66</v>
      </c>
      <c r="N6" s="123"/>
      <c r="O6" s="12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</row>
    <row r="7" spans="1:196" ht="14.25">
      <c r="A7" s="13"/>
      <c r="B7" s="16"/>
      <c r="C7" s="89" t="s">
        <v>2</v>
      </c>
      <c r="D7" s="74"/>
      <c r="E7" s="111">
        <v>20</v>
      </c>
      <c r="F7" s="76" t="s">
        <v>16</v>
      </c>
      <c r="G7" s="15"/>
      <c r="H7" s="77" t="s">
        <v>10</v>
      </c>
      <c r="I7" s="77"/>
      <c r="J7" s="78">
        <f>J6-E10-E11-E12-(E13*E14)</f>
        <v>622.5808625346447</v>
      </c>
      <c r="K7" s="90" t="s">
        <v>4</v>
      </c>
      <c r="L7" s="16"/>
      <c r="M7" s="102" t="s">
        <v>44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</row>
    <row r="8" spans="1:196" ht="12.75">
      <c r="A8" s="13"/>
      <c r="B8" s="16"/>
      <c r="C8" s="1" t="s">
        <v>14</v>
      </c>
      <c r="D8" s="39"/>
      <c r="E8" s="106">
        <v>1020</v>
      </c>
      <c r="F8" s="71" t="s">
        <v>13</v>
      </c>
      <c r="G8" s="14"/>
      <c r="H8" s="16"/>
      <c r="I8" s="16"/>
      <c r="J8" s="79">
        <f>J7/85</f>
        <v>7.324480735701702</v>
      </c>
      <c r="K8" s="88" t="s">
        <v>11</v>
      </c>
      <c r="L8" s="16"/>
      <c r="M8" s="103" t="s">
        <v>48</v>
      </c>
      <c r="N8" s="1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</row>
    <row r="9" spans="1:196" ht="13.5" thickBot="1">
      <c r="A9" s="13"/>
      <c r="B9" s="16"/>
      <c r="C9" s="1" t="s">
        <v>19</v>
      </c>
      <c r="D9" s="39"/>
      <c r="E9" s="106">
        <v>800</v>
      </c>
      <c r="F9" s="71" t="s">
        <v>12</v>
      </c>
      <c r="G9" s="14"/>
      <c r="H9" s="68" t="s">
        <v>26</v>
      </c>
      <c r="I9" s="16"/>
      <c r="J9" s="16"/>
      <c r="K9" s="57">
        <f>SUM(K10:K17)</f>
        <v>580</v>
      </c>
      <c r="L9" s="16"/>
      <c r="M9" s="98" t="s">
        <v>43</v>
      </c>
      <c r="N9" s="12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</row>
    <row r="10" spans="1:196" ht="12.75" customHeight="1">
      <c r="A10" s="13"/>
      <c r="B10" s="16"/>
      <c r="C10" s="91" t="s">
        <v>5</v>
      </c>
      <c r="D10" s="43"/>
      <c r="E10" s="66">
        <v>155</v>
      </c>
      <c r="F10" s="80" t="s">
        <v>4</v>
      </c>
      <c r="G10" s="16"/>
      <c r="H10" s="68" t="s">
        <v>21</v>
      </c>
      <c r="I10" s="47"/>
      <c r="J10" s="47"/>
      <c r="K10" s="112">
        <v>90</v>
      </c>
      <c r="L10" s="16"/>
      <c r="M10" s="1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</row>
    <row r="11" spans="1:196" ht="12.75">
      <c r="A11" s="13"/>
      <c r="B11" s="16"/>
      <c r="C11" s="91" t="s">
        <v>6</v>
      </c>
      <c r="D11" s="43"/>
      <c r="E11" s="66">
        <v>105</v>
      </c>
      <c r="F11" s="80" t="s">
        <v>4</v>
      </c>
      <c r="G11" s="16"/>
      <c r="H11" s="68" t="s">
        <v>22</v>
      </c>
      <c r="I11" s="47"/>
      <c r="J11" s="47"/>
      <c r="K11" s="113">
        <v>90</v>
      </c>
      <c r="L11" s="16"/>
      <c r="M11" s="16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</row>
    <row r="12" spans="1:196" ht="12.75">
      <c r="A12" s="13"/>
      <c r="B12" s="16"/>
      <c r="C12" s="91" t="s">
        <v>15</v>
      </c>
      <c r="D12" s="43"/>
      <c r="E12" s="66">
        <v>24</v>
      </c>
      <c r="F12" s="80" t="s">
        <v>4</v>
      </c>
      <c r="G12" s="16"/>
      <c r="H12" s="68" t="s">
        <v>23</v>
      </c>
      <c r="I12" s="47"/>
      <c r="J12" s="47"/>
      <c r="K12" s="113">
        <v>85</v>
      </c>
      <c r="L12" s="16"/>
      <c r="M12" s="16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</row>
    <row r="13" spans="1:196" ht="12.75">
      <c r="A13" s="13"/>
      <c r="B13" s="16"/>
      <c r="C13" s="91" t="s">
        <v>7</v>
      </c>
      <c r="D13" s="43"/>
      <c r="E13" s="66">
        <v>54</v>
      </c>
      <c r="F13" s="80" t="s">
        <v>4</v>
      </c>
      <c r="G13" s="16"/>
      <c r="H13" s="68" t="s">
        <v>24</v>
      </c>
      <c r="I13" s="47"/>
      <c r="J13" s="47"/>
      <c r="K13" s="113">
        <v>70</v>
      </c>
      <c r="L13" s="16"/>
      <c r="M13" s="1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</row>
    <row r="14" spans="1:196" ht="12.75">
      <c r="A14" s="13"/>
      <c r="B14" s="16"/>
      <c r="C14" s="92" t="s">
        <v>8</v>
      </c>
      <c r="D14" s="81"/>
      <c r="E14" s="75">
        <v>3</v>
      </c>
      <c r="F14" s="82" t="s">
        <v>9</v>
      </c>
      <c r="G14" s="16"/>
      <c r="H14" s="68" t="s">
        <v>27</v>
      </c>
      <c r="I14" s="47"/>
      <c r="J14" s="47"/>
      <c r="K14" s="113">
        <v>90</v>
      </c>
      <c r="L14" s="16"/>
      <c r="M14" s="16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</row>
    <row r="15" spans="1:196" ht="13.5" customHeight="1">
      <c r="A15" s="13"/>
      <c r="B15" s="16"/>
      <c r="C15" s="55"/>
      <c r="D15" s="16"/>
      <c r="E15" s="16"/>
      <c r="F15" s="16"/>
      <c r="G15" s="16"/>
      <c r="H15" s="68" t="s">
        <v>28</v>
      </c>
      <c r="I15" s="94"/>
      <c r="J15" s="94"/>
      <c r="K15" s="113">
        <v>60</v>
      </c>
      <c r="L15" s="16"/>
      <c r="M15" s="1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</row>
    <row r="16" spans="1:196" ht="12.75">
      <c r="A16" s="13"/>
      <c r="B16" s="13"/>
      <c r="C16" s="55"/>
      <c r="D16" s="16"/>
      <c r="E16" s="16"/>
      <c r="F16" s="16"/>
      <c r="G16" s="16"/>
      <c r="H16" s="68" t="s">
        <v>29</v>
      </c>
      <c r="I16" s="94"/>
      <c r="J16" s="94"/>
      <c r="K16" s="114"/>
      <c r="L16" s="16"/>
      <c r="M16" s="1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</row>
    <row r="17" spans="1:196" ht="13.5" thickBot="1">
      <c r="A17" s="13"/>
      <c r="B17" s="13"/>
      <c r="C17" s="59"/>
      <c r="D17" s="60"/>
      <c r="E17" s="60"/>
      <c r="F17" s="60"/>
      <c r="G17" s="60"/>
      <c r="H17" s="93" t="s">
        <v>25</v>
      </c>
      <c r="I17" s="95"/>
      <c r="J17" s="95"/>
      <c r="K17" s="115">
        <v>95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</row>
    <row r="18" spans="1:196" ht="16.5" thickBot="1">
      <c r="A18" s="13"/>
      <c r="B18" s="13"/>
      <c r="C18" s="98" t="s">
        <v>45</v>
      </c>
      <c r="D18" s="13"/>
      <c r="E18" s="98">
        <f>E10+E11+E12+E13*E14</f>
        <v>446</v>
      </c>
      <c r="F18" s="13" t="s">
        <v>39</v>
      </c>
      <c r="G18" s="13"/>
      <c r="H18" s="98" t="s">
        <v>42</v>
      </c>
      <c r="I18" s="98"/>
      <c r="J18" s="98"/>
      <c r="K18" s="125">
        <f>K9+E18</f>
        <v>1026</v>
      </c>
      <c r="L18" s="13"/>
      <c r="M18" s="123" t="s">
        <v>67</v>
      </c>
      <c r="N18" s="123"/>
      <c r="O18" s="12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</row>
    <row r="19" spans="1:196" ht="13.5" thickBot="1">
      <c r="A19" s="13"/>
      <c r="B19" s="13"/>
      <c r="C19" s="98"/>
      <c r="D19" s="13"/>
      <c r="E19" s="98"/>
      <c r="F19" s="13"/>
      <c r="G19" s="13"/>
      <c r="H19" s="98" t="s">
        <v>46</v>
      </c>
      <c r="I19" s="98"/>
      <c r="J19" s="98"/>
      <c r="K19" s="98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</row>
    <row r="20" spans="1:196" ht="12.75">
      <c r="A20" s="13"/>
      <c r="B20" s="13"/>
      <c r="C20" s="13"/>
      <c r="D20" s="13"/>
      <c r="E20" s="13"/>
      <c r="F20" s="13"/>
      <c r="G20" s="13"/>
      <c r="H20" s="13"/>
      <c r="I20" s="13"/>
      <c r="J20" s="119"/>
      <c r="K20" s="117" t="s">
        <v>47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</row>
    <row r="21" spans="1:196" ht="13.5" thickBot="1">
      <c r="A21" s="13"/>
      <c r="B21" s="13"/>
      <c r="C21" s="13"/>
      <c r="D21" s="13"/>
      <c r="E21" s="13"/>
      <c r="F21" s="13"/>
      <c r="G21" s="13"/>
      <c r="H21" s="13"/>
      <c r="I21" s="13"/>
      <c r="J21" s="120"/>
      <c r="K21" s="116">
        <f>J7-K9</f>
        <v>42.580862534644666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</row>
    <row r="22" spans="1:196" ht="12.75">
      <c r="A22" s="13"/>
      <c r="B22" s="13"/>
      <c r="C22" s="13"/>
      <c r="D22" s="13"/>
      <c r="E22" s="13"/>
      <c r="F22" s="13"/>
      <c r="G22" s="13"/>
      <c r="H22" s="13"/>
      <c r="I22" s="13"/>
      <c r="J22" s="126"/>
      <c r="K22" s="127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</row>
    <row r="23" spans="1:196" ht="12.75">
      <c r="A23" s="13"/>
      <c r="B23" s="13"/>
      <c r="C23" s="13"/>
      <c r="D23" s="13"/>
      <c r="E23" s="13"/>
      <c r="F23" s="13"/>
      <c r="G23" s="13"/>
      <c r="H23" s="103" t="s">
        <v>54</v>
      </c>
      <c r="I23" s="13"/>
      <c r="J23" s="13"/>
      <c r="K23" s="103">
        <v>1410</v>
      </c>
      <c r="L23" s="103" t="s">
        <v>39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</row>
    <row r="24" spans="1:196" ht="12.75">
      <c r="A24" s="13"/>
      <c r="B24" s="13"/>
      <c r="C24" s="13"/>
      <c r="D24" s="13"/>
      <c r="E24" s="13"/>
      <c r="F24" s="13"/>
      <c r="G24" s="13"/>
      <c r="H24" s="103" t="s">
        <v>55</v>
      </c>
      <c r="I24" s="13"/>
      <c r="J24" s="13"/>
      <c r="K24" s="103">
        <v>630</v>
      </c>
      <c r="L24" s="103" t="s">
        <v>39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</row>
    <row r="25" spans="1:196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</row>
    <row r="26" spans="1:196" ht="12.75">
      <c r="A26" s="13"/>
      <c r="B26" s="13"/>
      <c r="C26" s="13" t="s">
        <v>37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</row>
    <row r="27" spans="1:196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</row>
    <row r="28" spans="1:196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</row>
    <row r="29" spans="1:196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</row>
    <row r="30" spans="1:19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</row>
    <row r="31" spans="1:196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</row>
    <row r="32" spans="1:196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</row>
    <row r="33" spans="1:196" ht="12.75">
      <c r="A33" s="13"/>
      <c r="B33" s="13"/>
      <c r="C33" s="13" t="s">
        <v>38</v>
      </c>
      <c r="D33" s="13"/>
      <c r="E33" s="13">
        <v>630</v>
      </c>
      <c r="F33" s="13" t="s">
        <v>39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</row>
    <row r="34" spans="1:19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</row>
    <row r="35" spans="1:196" ht="12.75">
      <c r="A35" s="13"/>
      <c r="B35" s="13"/>
      <c r="C35" s="13" t="s">
        <v>40</v>
      </c>
      <c r="D35" s="13"/>
      <c r="E35" s="13">
        <f>E10+E11+E12+E14*E13</f>
        <v>446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</row>
    <row r="36" spans="1:196" ht="12.75">
      <c r="A36" s="13"/>
      <c r="B36" s="13"/>
      <c r="C36" s="13" t="s">
        <v>41</v>
      </c>
      <c r="D36" s="13"/>
      <c r="E36" s="13">
        <v>95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</row>
    <row r="37" spans="1:196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</row>
    <row r="38" spans="1:196" ht="12.75">
      <c r="A38" s="13"/>
      <c r="B38" s="13"/>
      <c r="C38" s="13"/>
      <c r="D38" s="13"/>
      <c r="E38" s="13">
        <f>SUM(E35:E37)</f>
        <v>541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</row>
    <row r="39" spans="1:196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</row>
    <row r="40" spans="1:196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</row>
    <row r="41" spans="1:196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</row>
    <row r="42" spans="1:196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</row>
    <row r="43" spans="1:196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</row>
    <row r="44" spans="1:196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</row>
    <row r="45" spans="1:196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</row>
    <row r="46" spans="1:196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</row>
    <row r="47" spans="1:196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</row>
    <row r="48" spans="1:196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</row>
    <row r="49" spans="1:196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</row>
    <row r="50" spans="1:196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</row>
    <row r="51" spans="1:196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</row>
    <row r="52" spans="1:196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</row>
    <row r="53" spans="1:196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</row>
    <row r="54" spans="1:196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</row>
    <row r="55" spans="1:196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</row>
    <row r="56" spans="1:196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</row>
    <row r="57" spans="1:196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</row>
    <row r="58" spans="1:196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</row>
    <row r="59" spans="1:196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</row>
    <row r="60" spans="1:196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</row>
    <row r="61" spans="1:196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</row>
    <row r="62" spans="1:196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</row>
    <row r="63" spans="1:196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</row>
    <row r="64" spans="1:196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</row>
    <row r="65" spans="1:196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</row>
    <row r="66" spans="1:196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</row>
    <row r="67" spans="1:196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</row>
    <row r="68" spans="1:196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</row>
    <row r="69" spans="1:196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</row>
    <row r="70" spans="1:196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</row>
    <row r="71" spans="1:196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</row>
    <row r="72" spans="1:196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</row>
    <row r="73" spans="1:196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</row>
    <row r="74" spans="1:196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</row>
    <row r="75" spans="1:196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</row>
    <row r="76" spans="1:196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</row>
    <row r="77" spans="1:196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</row>
    <row r="78" spans="1:196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</row>
    <row r="79" spans="1:196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</row>
    <row r="80" spans="1:196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</row>
    <row r="81" spans="1:196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</row>
    <row r="82" spans="1:196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</row>
    <row r="83" spans="1:196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</row>
    <row r="84" spans="1:196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</row>
    <row r="85" spans="1:196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</row>
    <row r="86" spans="1:196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</row>
    <row r="87" spans="1:196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</row>
    <row r="88" spans="1:196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</row>
    <row r="89" spans="1:196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</row>
    <row r="90" spans="1:196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</row>
    <row r="91" spans="1:196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</row>
    <row r="92" spans="1:196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</row>
    <row r="93" spans="1:196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</row>
    <row r="94" spans="1:196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</row>
    <row r="95" spans="1:196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</row>
    <row r="96" spans="1:196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</row>
    <row r="97" spans="1:196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</row>
    <row r="98" spans="1:196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</row>
    <row r="99" spans="1:196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</row>
    <row r="100" spans="1:196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</row>
    <row r="101" spans="1:14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ht="12.7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ht="12.7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ht="12.7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ht="12.7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ht="12.7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ht="12.7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ht="12.7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ht="12.7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ht="12.7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ht="12.7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ht="12.7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ht="12.7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ht="12.7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ht="12.7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ht="12.7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ht="12.7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ht="12.7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ht="12.7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ht="12.7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ht="12.7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ht="12.7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ht="12.7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ht="12.7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ht="12.7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ht="12.7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ht="12.7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ht="12.7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ht="12.7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ht="12.7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ht="12.7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ht="12.7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ht="12.7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ht="12.7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ht="12.7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ht="12.7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ht="12.7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ht="12.7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ht="12.7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ht="12.7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ht="12.7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ht="12.7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ht="12.7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ht="12.7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ht="12.7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ht="12.7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ht="12.7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ht="12.7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ht="12.7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ht="12.7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ht="12.7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ht="12.7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ht="12.7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ht="12.7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ht="12.7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ht="12.7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ht="12.7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ht="12.7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ht="12.7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ht="12.7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ht="12.7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ht="12.7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ht="12.7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ht="12.7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ht="12.7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ht="12.7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ht="12.7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ht="12.7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ht="12.7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ht="12.7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ht="12.7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ht="12.7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ht="12.7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ht="12.7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ht="12.7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ht="12.7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ht="12.7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ht="12.7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ht="12.7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ht="12.7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ht="12.7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ht="12.7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ht="12.7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ht="12.7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ht="12.7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2:14" ht="12.7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2:14" ht="12.7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2:14" ht="12.7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2:14" ht="12.7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2:14" ht="12.7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2:14" ht="12.7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2:14" ht="12.7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2:14" ht="12.7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2:14" ht="12.7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2:14" ht="12.7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2:14" ht="12.7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2:14" ht="12.7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2:14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2:14" ht="12.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2:14" ht="12.7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2:14" ht="12.7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2:14" ht="12.7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2:14" ht="12.7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2:14" ht="12.7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2:14" ht="12.7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2:14" ht="12.7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2:14" ht="12.7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2:14" ht="12.7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2:14" ht="12.7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2:14" ht="12.7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2:14" ht="12.7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2:14" ht="12.7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2:14" ht="12.7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2:14" ht="12.7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2:14" ht="12.7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2:14" ht="12.7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2:14" ht="12.7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2:14" ht="12.7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2:14" ht="12.7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2:14" ht="12.7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2:14" ht="12.7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2:14" ht="12.7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2:14" ht="12.7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2:14" ht="12.7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2:14" ht="12.7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2:14" ht="12.7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2:14" ht="12.7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2:14" ht="12.7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2:14" ht="12.7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2:14" ht="12.7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2:14" ht="12.7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2:14" ht="12.7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2:14" ht="12.7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2:14" ht="12.7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2:14" ht="12.7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2:14" ht="12.7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2:14" ht="12.7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2:14" ht="12.7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2:14" ht="12.7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2:14" ht="12.7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2:14" ht="12.7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2:14" ht="12.7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2:14" ht="12.7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2:14" ht="12.7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2:14" ht="12.7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2:14" ht="12.7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2:14" ht="12.7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2:14" ht="12.7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2:14" ht="12.7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2:14" ht="12.7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2:14" ht="12.7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2:14" ht="12.7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2:14" ht="12.7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2:14" ht="12.7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2:14" ht="12.7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2:14" ht="12.7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2:14" ht="12.7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2:14" ht="12.7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2:14" ht="12.7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2:14" ht="12.7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2:14" ht="12.7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2:14" ht="12.7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2:14" ht="12.7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2:14" ht="12.7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2:14" ht="12.7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2:14" ht="12.7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2:14" ht="12.7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2:14" ht="12.7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2:14" ht="12.7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2:14" ht="12.7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2:14" ht="12.7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2:14" ht="12.7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2:14" ht="12.7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2:14" ht="12.7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2:14" ht="12.7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2:14" ht="12.7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2:14" ht="12.7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2:14" ht="12.7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2:14" ht="12.7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2:14" ht="12.7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2:14" ht="12.7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2:14" ht="12.7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2:14" ht="12.7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2:14" ht="12.7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2:14" ht="12.7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2:14" ht="12.7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2:14" ht="12.7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2:14" ht="12.7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2:14" ht="12.7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2:14" ht="12.7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2:14" ht="12.7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2:14" ht="12.7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2:14" ht="12.7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2:14" ht="12.7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2:14" ht="12.7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2:14" ht="12.7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2:14" ht="12.7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2:14" ht="12.7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2:14" ht="12.7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2:14" ht="12.7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2:14" ht="12.7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2:14" ht="12.7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2:14" ht="12.7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2:14" ht="12.7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2:14" ht="12.7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2:14" ht="12.7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2:14" ht="12.7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2:14" ht="12.7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2:14" ht="12.7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2:14" ht="12.7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2:14" ht="12.7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2:14" ht="12.7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2:14" ht="12.7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2:14" ht="12.7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2:14" ht="12.7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2:14" ht="12.7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2:14" ht="12.7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2:14" ht="12.7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2:14" ht="12.7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2:14" ht="12.7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2:14" ht="12.7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2:14" ht="12.7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2:14" ht="12.7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2:14" ht="12.7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2:14" ht="12.7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2:14" ht="12.7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2:14" ht="12.7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2:14" ht="12.7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2:14" ht="12.7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2:14" ht="12.7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2:14" ht="12.7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2:14" ht="12.7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2:14" ht="12.7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2:14" ht="12.7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2:14" ht="12.7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2:14" ht="12.7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2:14" ht="12.7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2:14" ht="12.7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2:14" ht="12.7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2:14" ht="12.7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2:14" ht="12.7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2:14" ht="12.7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2:14" ht="12.7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2:14" ht="12.7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2:14" ht="12.7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2:14" ht="12.7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2:14" ht="12.7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2:14" ht="12.7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2:14" ht="12.7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2:14" ht="12.7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2:14" ht="12.7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2:14" ht="12.7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2:14" ht="12.7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2:14" ht="12.7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2:14" ht="12.7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2:14" ht="12.7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2:14" ht="12.7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2:14" ht="12.7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2:14" ht="12.7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2:14" ht="12.7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2:14" ht="12.7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2:14" ht="12.7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2:14" ht="12.7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2:14" ht="12.7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2:14" ht="12.7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2:14" ht="12.7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2:14" ht="12.7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2:14" ht="12.7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2:14" ht="12.7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2:14" ht="12.7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2:14" ht="12.7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2:14" ht="12.7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2:14" ht="12.7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2:14" ht="12.7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2:14" ht="12.7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2:14" ht="12.7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2:14" ht="12.7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2:14" ht="12.7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2:14" ht="12.7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2:14" ht="12.7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2:14" ht="12.7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2:14" ht="12.7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2:14" ht="12.7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2:14" ht="12.7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2:14" ht="12.7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2:14" ht="12.7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2:14" ht="12.7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2:14" ht="12.7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2:14" ht="12.7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2:14" ht="12.7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2:14" ht="12.7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2:14" ht="12.7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2:14" ht="12.7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2:14" ht="12.7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2:14" ht="12.7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2:14" ht="12.7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2:14" ht="12.7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2:14" ht="12.7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2:14" ht="12.7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2:14" ht="12.7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2:14" ht="12.7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2:14" ht="12.7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2:14" ht="12.7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2:14" ht="12.7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2:14" ht="12.7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2:14" ht="12.7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2:14" ht="12.7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2:14" ht="12.7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2:14" ht="12.7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2:14" ht="12.7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2:14" ht="12.7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2:14" ht="12.7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2:14" ht="12.7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2:14" ht="12.7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2:14" ht="12.7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2:14" ht="12.7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2:14" ht="12.7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2:14" ht="12.7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  <row r="795" spans="2:14" ht="12.7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</row>
    <row r="796" spans="2:14" ht="12.75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2:14" ht="12.75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</row>
    <row r="798" spans="2:14" ht="12.75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</row>
    <row r="799" spans="2:14" ht="12.75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</row>
    <row r="800" spans="2:14" ht="12.75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</row>
    <row r="801" spans="2:14" ht="12.75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</row>
    <row r="802" spans="2:14" ht="12.75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</row>
    <row r="803" spans="2:14" ht="12.75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</row>
    <row r="804" spans="2:14" ht="12.75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</row>
    <row r="805" spans="2:14" ht="12.7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</row>
    <row r="806" spans="2:14" ht="12.75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</row>
    <row r="807" spans="2:14" ht="12.75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</row>
    <row r="808" spans="2:14" ht="12.75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</row>
    <row r="809" spans="2:14" ht="12.75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2:14" ht="12.75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</row>
    <row r="811" spans="2:14" ht="12.75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</row>
    <row r="812" spans="2:14" ht="12.75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</row>
    <row r="813" spans="2:14" ht="12.75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</row>
    <row r="814" spans="2:14" ht="12.75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</row>
    <row r="815" spans="2:14" ht="12.7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</row>
    <row r="816" spans="2:14" ht="12.75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</row>
    <row r="817" spans="2:14" ht="12.75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</row>
    <row r="818" spans="2:14" ht="12.75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</row>
    <row r="819" spans="2:14" ht="12.75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</row>
    <row r="820" spans="2:14" ht="12.75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</row>
    <row r="821" spans="2:14" ht="12.75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</row>
    <row r="822" spans="2:14" ht="12.75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</row>
    <row r="823" spans="2:14" ht="12.75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</row>
    <row r="824" spans="2:14" ht="12.75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</row>
    <row r="825" spans="2:14" ht="12.7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</row>
    <row r="826" spans="2:14" ht="12.75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</row>
    <row r="827" spans="2:14" ht="12.75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</row>
    <row r="828" spans="2:14" ht="12.75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</row>
    <row r="829" spans="2:14" ht="12.75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</row>
    <row r="830" spans="2:14" ht="12.75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</row>
    <row r="831" spans="2:14" ht="12.75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</row>
    <row r="832" spans="2:14" ht="12.75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</row>
    <row r="833" spans="2:14" ht="12.75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</row>
    <row r="834" spans="2:14" ht="12.75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</row>
    <row r="835" spans="2:14" ht="12.7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</row>
    <row r="836" spans="2:14" ht="12.75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</row>
    <row r="837" spans="2:14" ht="12.75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</row>
    <row r="838" spans="2:14" ht="12.75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</row>
    <row r="839" spans="2:14" ht="12.75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</row>
    <row r="840" spans="2:14" ht="12.75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</row>
    <row r="841" spans="2:14" ht="12.75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</row>
    <row r="842" spans="2:14" ht="12.75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</row>
    <row r="843" spans="2:14" ht="12.75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</row>
    <row r="844" spans="2:14" ht="12.75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</row>
    <row r="845" spans="2:14" ht="12.7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</row>
    <row r="846" spans="2:14" ht="12.75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</row>
    <row r="847" spans="2:14" ht="12.75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</row>
    <row r="848" spans="2:14" ht="12.75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2:14" ht="12.75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</row>
    <row r="850" spans="2:14" ht="12.75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</row>
    <row r="851" spans="2:14" ht="12.75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</row>
    <row r="852" spans="2:14" ht="12.75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</row>
    <row r="853" spans="2:14" ht="12.75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</row>
    <row r="854" spans="2:14" ht="12.75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</row>
    <row r="855" spans="2:14" ht="12.7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</row>
    <row r="856" spans="2:14" ht="12.75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</row>
    <row r="857" spans="2:14" ht="12.75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</row>
    <row r="858" spans="2:14" ht="12.75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</row>
    <row r="859" spans="2:14" ht="12.75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</row>
    <row r="860" spans="2:14" ht="12.75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</row>
    <row r="861" spans="2:14" ht="12.75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</row>
    <row r="862" spans="2:14" ht="12.75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</row>
    <row r="863" spans="2:14" ht="12.75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</row>
    <row r="864" spans="2:14" ht="12.75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</row>
    <row r="865" spans="2:14" ht="12.7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</row>
    <row r="866" spans="2:14" ht="12.75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</row>
    <row r="867" spans="2:14" ht="12.75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</row>
    <row r="868" spans="2:14" ht="12.75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</row>
    <row r="869" spans="2:14" ht="12.75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</row>
    <row r="870" spans="2:14" ht="12.75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</row>
    <row r="871" spans="2:14" ht="12.75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</row>
    <row r="872" spans="2:14" ht="12.75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</row>
    <row r="873" spans="2:14" ht="12.75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</row>
    <row r="874" spans="2:14" ht="12.75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</row>
    <row r="875" spans="2:14" ht="12.7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</row>
    <row r="876" spans="2:14" ht="12.75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</row>
    <row r="877" spans="2:14" ht="12.75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</row>
    <row r="878" spans="2:14" ht="12.75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</row>
    <row r="879" spans="2:14" ht="12.75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</row>
    <row r="880" spans="2:14" ht="12.75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</row>
    <row r="881" spans="2:14" ht="12.75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</row>
    <row r="882" spans="2:14" ht="12.75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</row>
    <row r="883" spans="2:14" ht="12.75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</row>
    <row r="884" spans="2:14" ht="12.75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</row>
    <row r="885" spans="2:14" ht="12.7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</row>
    <row r="886" spans="2:14" ht="12.75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</row>
    <row r="887" spans="2:14" ht="12.75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</row>
    <row r="888" spans="2:14" ht="12.75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</row>
    <row r="889" spans="2:14" ht="12.75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</row>
    <row r="890" spans="2:14" ht="12.75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</row>
    <row r="891" spans="2:14" ht="12.75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</row>
    <row r="892" spans="2:14" ht="12.75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</row>
    <row r="893" spans="2:14" ht="12.75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</row>
    <row r="894" spans="2:14" ht="12.75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</row>
    <row r="895" spans="2:14" ht="12.7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</row>
    <row r="896" spans="2:14" ht="12.75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</row>
    <row r="897" spans="2:14" ht="12.75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</row>
    <row r="898" spans="2:14" ht="12.75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</row>
    <row r="899" spans="2:14" ht="12.75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</row>
    <row r="900" spans="2:14" ht="12.75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</row>
    <row r="901" spans="2:14" ht="12.75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</row>
    <row r="902" spans="2:14" ht="12.75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</row>
    <row r="903" spans="2:14" ht="12.75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</row>
    <row r="904" spans="2:14" ht="12.75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</row>
    <row r="905" spans="2:14" ht="12.7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</row>
    <row r="906" spans="2:14" ht="12.75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</row>
    <row r="907" spans="2:14" ht="12.75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</row>
    <row r="908" spans="2:14" ht="12.75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</row>
    <row r="909" spans="2:14" ht="12.75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</row>
    <row r="910" spans="2:14" ht="12.75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</row>
    <row r="911" spans="2:14" ht="12.75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</row>
    <row r="912" spans="2:14" ht="12.75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</row>
    <row r="913" spans="2:14" ht="12.75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</row>
    <row r="914" spans="2:14" ht="12.75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</row>
    <row r="915" spans="2:14" ht="12.7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</row>
    <row r="916" spans="2:14" ht="12.75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</row>
    <row r="917" spans="2:14" ht="12.75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</row>
    <row r="918" spans="2:14" ht="12.75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</row>
    <row r="919" spans="2:14" ht="12.75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</row>
    <row r="920" spans="2:14" ht="12.75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</row>
    <row r="921" spans="2:14" ht="12.75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</row>
    <row r="922" spans="2:14" ht="12.75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</row>
    <row r="923" spans="2:14" ht="12.75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</row>
    <row r="924" spans="2:14" ht="12.75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</row>
    <row r="925" spans="2:14" ht="12.7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</row>
    <row r="926" spans="2:14" ht="12.75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</row>
    <row r="927" spans="2:14" ht="12.75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</row>
    <row r="928" spans="2:14" ht="12.75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</row>
    <row r="929" spans="2:14" ht="12.75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</row>
    <row r="930" spans="2:14" ht="12.75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</row>
    <row r="931" spans="2:14" ht="12.75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</row>
    <row r="932" spans="2:14" ht="12.75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</row>
    <row r="933" spans="2:14" ht="12.75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</row>
    <row r="934" spans="2:14" ht="12.75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</row>
    <row r="935" spans="2:14" ht="12.7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</row>
    <row r="936" spans="2:14" ht="12.75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</row>
    <row r="937" spans="2:14" ht="12.75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</row>
    <row r="938" spans="2:14" ht="12.75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</row>
    <row r="939" spans="2:14" ht="12.75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</row>
    <row r="940" spans="2:14" ht="12.75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</row>
    <row r="941" spans="2:14" ht="12.75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</row>
    <row r="942" spans="2:14" ht="12.75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</row>
    <row r="943" spans="2:14" ht="12.75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</row>
    <row r="944" spans="2:14" ht="12.75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</row>
    <row r="945" spans="2:14" ht="12.7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</row>
    <row r="946" spans="2:14" ht="12.75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</row>
    <row r="947" spans="2:14" ht="12.75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</row>
    <row r="948" spans="2:14" ht="12.75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</row>
    <row r="949" spans="2:14" ht="12.75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</row>
    <row r="950" spans="2:14" ht="12.75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</row>
    <row r="951" spans="2:14" ht="12.75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</row>
    <row r="952" spans="2:14" ht="12.75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</row>
    <row r="953" spans="2:14" ht="12.75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</row>
    <row r="954" spans="2:14" ht="12.75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</row>
    <row r="955" spans="2:14" ht="12.7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</row>
    <row r="956" spans="2:14" ht="12.75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</row>
    <row r="957" spans="2:14" ht="12.75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</row>
    <row r="958" spans="2:14" ht="12.75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</row>
    <row r="959" spans="2:14" ht="12.75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</row>
    <row r="960" spans="2:14" ht="12.75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</row>
    <row r="961" spans="2:14" ht="12.75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</row>
    <row r="962" spans="2:14" ht="12.75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</row>
    <row r="963" spans="2:14" ht="12.75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</row>
    <row r="964" spans="2:14" ht="12.75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</row>
    <row r="965" spans="2:14" ht="12.7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</row>
    <row r="966" spans="2:14" ht="12.75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</row>
    <row r="967" spans="2:14" ht="12.75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</row>
    <row r="968" spans="2:14" ht="12.75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</row>
    <row r="969" spans="2:14" ht="12.75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</row>
    <row r="970" spans="2:14" ht="12.75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</row>
    <row r="971" spans="2:14" ht="12.75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</row>
    <row r="972" spans="2:14" ht="12.75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</row>
    <row r="973" spans="2:14" ht="12.75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</row>
    <row r="974" spans="2:14" ht="12.75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</row>
    <row r="975" spans="2:14" ht="12.7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</row>
    <row r="976" spans="2:14" ht="12.75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</row>
    <row r="977" spans="2:14" ht="12.75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</row>
    <row r="978" spans="2:14" ht="12.75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</row>
    <row r="979" spans="2:14" ht="12.75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</row>
    <row r="980" spans="2:14" ht="12.75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</row>
    <row r="981" spans="2:14" ht="12.75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</row>
    <row r="982" spans="2:14" ht="12.75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</row>
    <row r="983" spans="2:14" ht="12.75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</row>
    <row r="984" spans="2:14" ht="12.75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</row>
    <row r="985" spans="2:14" ht="12.7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</row>
    <row r="986" spans="2:14" ht="12.75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</row>
    <row r="987" spans="2:14" ht="12.75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</row>
    <row r="988" spans="2:14" ht="12.75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</row>
    <row r="989" spans="2:14" ht="12.75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</row>
    <row r="990" spans="2:14" ht="12.75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</row>
    <row r="991" spans="2:14" ht="12.75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</row>
    <row r="992" spans="2:14" ht="12.75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</row>
    <row r="993" spans="2:14" ht="12.75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</row>
    <row r="994" spans="2:14" ht="12.75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</row>
    <row r="995" spans="2:14" ht="12.7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</row>
    <row r="996" spans="2:14" ht="12.75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</row>
    <row r="997" spans="2:14" ht="12.75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</row>
    <row r="998" spans="2:14" ht="12.75"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</row>
    <row r="999" spans="2:14" ht="12.75"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</row>
    <row r="1000" spans="2:14" ht="12.75"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</row>
    <row r="1001" spans="2:9" ht="12.75">
      <c r="B1001" s="13"/>
      <c r="C1001" s="13"/>
      <c r="D1001" s="13"/>
      <c r="E1001" s="13"/>
      <c r="F1001" s="13"/>
      <c r="G1001" s="13"/>
      <c r="H1001" s="13"/>
      <c r="I1001" s="13"/>
    </row>
    <row r="1002" spans="2:9" ht="12.75">
      <c r="B1002" s="13"/>
      <c r="C1002" s="13"/>
      <c r="D1002" s="13"/>
      <c r="E1002" s="13"/>
      <c r="F1002" s="13"/>
      <c r="G1002" s="13"/>
      <c r="H1002" s="13"/>
      <c r="I1002" s="13"/>
    </row>
    <row r="1003" spans="2:9" ht="12.75">
      <c r="B1003" s="13"/>
      <c r="C1003" s="13"/>
      <c r="D1003" s="13"/>
      <c r="E1003" s="13"/>
      <c r="F1003" s="13"/>
      <c r="G1003" s="13"/>
      <c r="H1003" s="13"/>
      <c r="I1003" s="13"/>
    </row>
    <row r="1004" spans="2:9" ht="12.75">
      <c r="B1004" s="13"/>
      <c r="C1004" s="13"/>
      <c r="D1004" s="13"/>
      <c r="E1004" s="13"/>
      <c r="F1004" s="13"/>
      <c r="G1004" s="13"/>
      <c r="H1004" s="13"/>
      <c r="I1004" s="13"/>
    </row>
    <row r="1005" spans="2:9" ht="12.75">
      <c r="B1005" s="13"/>
      <c r="C1005" s="13"/>
      <c r="D1005" s="13"/>
      <c r="E1005" s="13"/>
      <c r="F1005" s="13"/>
      <c r="G1005" s="13"/>
      <c r="H1005" s="13"/>
      <c r="I1005" s="13"/>
    </row>
    <row r="1006" spans="2:9" ht="12.75">
      <c r="B1006" s="13"/>
      <c r="C1006" s="13"/>
      <c r="D1006" s="13"/>
      <c r="E1006" s="13"/>
      <c r="F1006" s="13"/>
      <c r="G1006" s="13"/>
      <c r="H1006" s="13"/>
      <c r="I1006" s="13"/>
    </row>
    <row r="1007" spans="2:9" ht="12.75">
      <c r="B1007" s="13"/>
      <c r="C1007" s="13"/>
      <c r="D1007" s="13"/>
      <c r="E1007" s="13"/>
      <c r="F1007" s="13"/>
      <c r="G1007" s="13"/>
      <c r="H1007" s="13"/>
      <c r="I1007" s="13"/>
    </row>
    <row r="1008" spans="2:9" ht="12.75">
      <c r="B1008" s="13"/>
      <c r="C1008" s="13"/>
      <c r="D1008" s="13"/>
      <c r="E1008" s="13"/>
      <c r="F1008" s="13"/>
      <c r="G1008" s="13"/>
      <c r="H1008" s="13"/>
      <c r="I1008" s="13"/>
    </row>
    <row r="1009" spans="2:9" ht="12.75">
      <c r="B1009" s="13"/>
      <c r="C1009" s="13"/>
      <c r="D1009" s="13"/>
      <c r="E1009" s="13"/>
      <c r="F1009" s="13"/>
      <c r="G1009" s="13"/>
      <c r="H1009" s="13"/>
      <c r="I1009" s="13"/>
    </row>
    <row r="1010" spans="2:9" ht="12.75">
      <c r="B1010" s="13"/>
      <c r="C1010" s="13"/>
      <c r="D1010" s="13"/>
      <c r="E1010" s="13"/>
      <c r="F1010" s="13"/>
      <c r="G1010" s="13"/>
      <c r="H1010" s="13"/>
      <c r="I1010" s="13"/>
    </row>
    <row r="1011" spans="2:9" ht="12.75">
      <c r="B1011" s="13"/>
      <c r="C1011" s="13"/>
      <c r="D1011" s="13"/>
      <c r="E1011" s="13"/>
      <c r="F1011" s="13"/>
      <c r="G1011" s="13"/>
      <c r="H1011" s="13"/>
      <c r="I1011" s="13"/>
    </row>
    <row r="1012" spans="2:9" ht="12.75">
      <c r="B1012" s="13"/>
      <c r="C1012" s="13"/>
      <c r="D1012" s="13"/>
      <c r="E1012" s="13"/>
      <c r="F1012" s="13"/>
      <c r="G1012" s="13"/>
      <c r="H1012" s="13"/>
      <c r="I1012" s="13"/>
    </row>
    <row r="1013" spans="2:9" ht="12.75">
      <c r="B1013" s="13"/>
      <c r="C1013" s="13"/>
      <c r="D1013" s="13"/>
      <c r="E1013" s="13"/>
      <c r="F1013" s="13"/>
      <c r="G1013" s="13"/>
      <c r="H1013" s="13"/>
      <c r="I1013" s="13"/>
    </row>
    <row r="1014" spans="2:9" ht="12.75">
      <c r="B1014" s="13"/>
      <c r="C1014" s="13"/>
      <c r="D1014" s="13"/>
      <c r="E1014" s="13"/>
      <c r="F1014" s="13"/>
      <c r="G1014" s="13"/>
      <c r="H1014" s="13"/>
      <c r="I1014" s="13"/>
    </row>
    <row r="1015" spans="2:9" ht="12.75">
      <c r="B1015" s="13"/>
      <c r="C1015" s="13"/>
      <c r="D1015" s="13"/>
      <c r="E1015" s="13"/>
      <c r="F1015" s="13"/>
      <c r="G1015" s="13"/>
      <c r="H1015" s="13"/>
      <c r="I1015" s="13"/>
    </row>
    <row r="1016" spans="2:9" ht="12.75">
      <c r="B1016" s="13"/>
      <c r="C1016" s="13"/>
      <c r="D1016" s="13"/>
      <c r="E1016" s="13"/>
      <c r="F1016" s="13"/>
      <c r="G1016" s="13"/>
      <c r="H1016" s="13"/>
      <c r="I1016" s="13"/>
    </row>
    <row r="1017" spans="2:9" ht="12.75">
      <c r="B1017" s="13"/>
      <c r="C1017" s="13"/>
      <c r="D1017" s="13"/>
      <c r="E1017" s="13"/>
      <c r="F1017" s="13"/>
      <c r="G1017" s="13"/>
      <c r="H1017" s="13"/>
      <c r="I1017" s="13"/>
    </row>
    <row r="1018" spans="2:9" ht="12.75">
      <c r="B1018" s="13"/>
      <c r="C1018" s="13"/>
      <c r="D1018" s="13"/>
      <c r="E1018" s="13"/>
      <c r="F1018" s="13"/>
      <c r="G1018" s="13"/>
      <c r="H1018" s="13"/>
      <c r="I1018" s="13"/>
    </row>
    <row r="1019" spans="2:9" ht="12.75">
      <c r="B1019" s="13"/>
      <c r="C1019" s="13"/>
      <c r="D1019" s="13"/>
      <c r="E1019" s="13"/>
      <c r="F1019" s="13"/>
      <c r="G1019" s="13"/>
      <c r="H1019" s="13"/>
      <c r="I1019" s="13"/>
    </row>
    <row r="1020" spans="2:9" ht="12.75">
      <c r="B1020" s="13"/>
      <c r="C1020" s="13"/>
      <c r="D1020" s="13"/>
      <c r="E1020" s="13"/>
      <c r="F1020" s="13"/>
      <c r="G1020" s="13"/>
      <c r="H1020" s="13"/>
      <c r="I1020" s="13"/>
    </row>
    <row r="1021" spans="2:9" ht="12.75">
      <c r="B1021" s="13"/>
      <c r="C1021" s="13"/>
      <c r="D1021" s="13"/>
      <c r="E1021" s="13"/>
      <c r="F1021" s="13"/>
      <c r="G1021" s="13"/>
      <c r="H1021" s="13"/>
      <c r="I1021" s="13"/>
    </row>
    <row r="1022" spans="2:9" ht="12.75">
      <c r="B1022" s="13"/>
      <c r="C1022" s="13"/>
      <c r="D1022" s="13"/>
      <c r="E1022" s="13"/>
      <c r="F1022" s="13"/>
      <c r="G1022" s="13"/>
      <c r="H1022" s="13"/>
      <c r="I1022" s="13"/>
    </row>
    <row r="1023" spans="2:9" ht="12.75">
      <c r="B1023" s="13"/>
      <c r="C1023" s="13"/>
      <c r="D1023" s="13"/>
      <c r="E1023" s="13"/>
      <c r="F1023" s="13"/>
      <c r="G1023" s="13"/>
      <c r="H1023" s="13"/>
      <c r="I1023" s="13"/>
    </row>
    <row r="1024" spans="2:9" ht="12.75">
      <c r="B1024" s="13"/>
      <c r="C1024" s="13"/>
      <c r="D1024" s="13"/>
      <c r="E1024" s="13"/>
      <c r="F1024" s="13"/>
      <c r="G1024" s="13"/>
      <c r="H1024" s="13"/>
      <c r="I1024" s="13"/>
    </row>
    <row r="1025" spans="2:9" ht="12.75">
      <c r="B1025" s="13"/>
      <c r="C1025" s="13"/>
      <c r="D1025" s="13"/>
      <c r="E1025" s="13"/>
      <c r="F1025" s="13"/>
      <c r="G1025" s="13"/>
      <c r="H1025" s="13"/>
      <c r="I1025" s="13"/>
    </row>
    <row r="1026" spans="2:9" ht="12.75">
      <c r="B1026" s="13"/>
      <c r="C1026" s="13"/>
      <c r="D1026" s="13"/>
      <c r="E1026" s="13"/>
      <c r="F1026" s="13"/>
      <c r="G1026" s="13"/>
      <c r="H1026" s="13"/>
      <c r="I1026" s="13"/>
    </row>
    <row r="1027" spans="2:9" ht="12.75">
      <c r="B1027" s="13"/>
      <c r="C1027" s="13"/>
      <c r="D1027" s="13"/>
      <c r="E1027" s="13"/>
      <c r="F1027" s="13"/>
      <c r="G1027" s="13"/>
      <c r="H1027" s="13"/>
      <c r="I1027" s="13"/>
    </row>
    <row r="1028" spans="2:9" ht="12.75">
      <c r="B1028" s="13"/>
      <c r="C1028" s="13"/>
      <c r="D1028" s="13"/>
      <c r="E1028" s="13"/>
      <c r="F1028" s="13"/>
      <c r="G1028" s="13"/>
      <c r="H1028" s="13"/>
      <c r="I1028" s="13"/>
    </row>
    <row r="1029" spans="2:9" ht="12.75">
      <c r="B1029" s="13"/>
      <c r="C1029" s="13"/>
      <c r="D1029" s="13"/>
      <c r="E1029" s="13"/>
      <c r="F1029" s="13"/>
      <c r="G1029" s="13"/>
      <c r="H1029" s="13"/>
      <c r="I1029" s="13"/>
    </row>
    <row r="1030" spans="2:9" ht="12.75">
      <c r="B1030" s="13"/>
      <c r="C1030" s="13"/>
      <c r="D1030" s="13"/>
      <c r="E1030" s="13"/>
      <c r="F1030" s="13"/>
      <c r="G1030" s="13"/>
      <c r="H1030" s="13"/>
      <c r="I1030" s="13"/>
    </row>
    <row r="1031" spans="2:9" ht="12.75">
      <c r="B1031" s="13"/>
      <c r="C1031" s="13"/>
      <c r="D1031" s="13"/>
      <c r="E1031" s="13"/>
      <c r="F1031" s="13"/>
      <c r="G1031" s="13"/>
      <c r="H1031" s="13"/>
      <c r="I1031" s="13"/>
    </row>
    <row r="1032" spans="2:9" ht="12.75">
      <c r="B1032" s="13"/>
      <c r="C1032" s="13"/>
      <c r="D1032" s="13"/>
      <c r="E1032" s="13"/>
      <c r="F1032" s="13"/>
      <c r="G1032" s="13"/>
      <c r="H1032" s="13"/>
      <c r="I1032" s="13"/>
    </row>
    <row r="1033" spans="2:9" ht="12.75">
      <c r="B1033" s="13"/>
      <c r="C1033" s="13"/>
      <c r="D1033" s="13"/>
      <c r="E1033" s="13"/>
      <c r="F1033" s="13"/>
      <c r="G1033" s="13"/>
      <c r="H1033" s="13"/>
      <c r="I1033" s="13"/>
    </row>
    <row r="1034" spans="2:9" ht="12.75">
      <c r="B1034" s="13"/>
      <c r="C1034" s="13"/>
      <c r="D1034" s="13"/>
      <c r="E1034" s="13"/>
      <c r="F1034" s="13"/>
      <c r="G1034" s="13"/>
      <c r="H1034" s="13"/>
      <c r="I1034" s="13"/>
    </row>
    <row r="1035" spans="2:9" ht="12.75">
      <c r="B1035" s="13"/>
      <c r="C1035" s="13"/>
      <c r="D1035" s="13"/>
      <c r="E1035" s="13"/>
      <c r="F1035" s="13"/>
      <c r="G1035" s="13"/>
      <c r="H1035" s="13"/>
      <c r="I1035" s="13"/>
    </row>
    <row r="1036" spans="2:9" ht="12.75">
      <c r="B1036" s="13"/>
      <c r="C1036" s="13"/>
      <c r="D1036" s="13"/>
      <c r="E1036" s="13"/>
      <c r="F1036" s="13"/>
      <c r="G1036" s="13"/>
      <c r="H1036" s="13"/>
      <c r="I1036" s="13"/>
    </row>
    <row r="1037" spans="2:9" ht="12.75">
      <c r="B1037" s="13"/>
      <c r="C1037" s="13"/>
      <c r="D1037" s="13"/>
      <c r="E1037" s="13"/>
      <c r="F1037" s="13"/>
      <c r="G1037" s="13"/>
      <c r="H1037" s="13"/>
      <c r="I1037" s="13"/>
    </row>
    <row r="1038" spans="2:9" ht="12.75">
      <c r="B1038" s="13"/>
      <c r="C1038" s="13"/>
      <c r="D1038" s="13"/>
      <c r="E1038" s="13"/>
      <c r="F1038" s="13"/>
      <c r="G1038" s="13"/>
      <c r="H1038" s="13"/>
      <c r="I1038" s="13"/>
    </row>
    <row r="1039" spans="2:9" ht="12.75">
      <c r="B1039" s="13"/>
      <c r="C1039" s="13"/>
      <c r="D1039" s="13"/>
      <c r="E1039" s="13"/>
      <c r="F1039" s="13"/>
      <c r="G1039" s="13"/>
      <c r="H1039" s="13"/>
      <c r="I1039" s="13"/>
    </row>
    <row r="1040" spans="2:9" ht="12.75">
      <c r="B1040" s="13"/>
      <c r="C1040" s="13"/>
      <c r="D1040" s="13"/>
      <c r="E1040" s="13"/>
      <c r="F1040" s="13"/>
      <c r="G1040" s="13"/>
      <c r="H1040" s="13"/>
      <c r="I1040" s="13"/>
    </row>
    <row r="1041" spans="2:9" ht="12.75">
      <c r="B1041" s="13"/>
      <c r="C1041" s="13"/>
      <c r="D1041" s="13"/>
      <c r="E1041" s="13"/>
      <c r="F1041" s="13"/>
      <c r="G1041" s="13"/>
      <c r="H1041" s="13"/>
      <c r="I1041" s="13"/>
    </row>
    <row r="1042" spans="2:9" ht="12.75">
      <c r="B1042" s="13"/>
      <c r="C1042" s="13"/>
      <c r="D1042" s="13"/>
      <c r="E1042" s="13"/>
      <c r="F1042" s="13"/>
      <c r="G1042" s="13"/>
      <c r="H1042" s="13"/>
      <c r="I1042" s="13"/>
    </row>
    <row r="1043" spans="2:9" ht="12.75">
      <c r="B1043" s="13"/>
      <c r="C1043" s="13"/>
      <c r="D1043" s="13"/>
      <c r="E1043" s="13"/>
      <c r="F1043" s="13"/>
      <c r="G1043" s="13"/>
      <c r="H1043" s="13"/>
      <c r="I1043" s="13"/>
    </row>
    <row r="1044" spans="2:9" ht="12.75">
      <c r="B1044" s="13"/>
      <c r="C1044" s="13"/>
      <c r="D1044" s="13"/>
      <c r="E1044" s="13"/>
      <c r="F1044" s="13"/>
      <c r="G1044" s="13"/>
      <c r="H1044" s="13"/>
      <c r="I1044" s="13"/>
    </row>
    <row r="1045" spans="2:9" ht="12.75">
      <c r="B1045" s="13"/>
      <c r="C1045" s="13"/>
      <c r="D1045" s="13"/>
      <c r="E1045" s="13"/>
      <c r="F1045" s="13"/>
      <c r="G1045" s="13"/>
      <c r="H1045" s="13"/>
      <c r="I1045" s="13"/>
    </row>
    <row r="1046" spans="2:9" ht="12.75">
      <c r="B1046" s="13"/>
      <c r="C1046" s="13"/>
      <c r="D1046" s="13"/>
      <c r="E1046" s="13"/>
      <c r="F1046" s="13"/>
      <c r="G1046" s="13"/>
      <c r="H1046" s="13"/>
      <c r="I1046" s="13"/>
    </row>
    <row r="1047" spans="2:9" ht="12.75">
      <c r="B1047" s="13"/>
      <c r="C1047" s="13"/>
      <c r="D1047" s="13"/>
      <c r="E1047" s="13"/>
      <c r="F1047" s="13"/>
      <c r="G1047" s="13"/>
      <c r="H1047" s="13"/>
      <c r="I1047" s="13"/>
    </row>
    <row r="1048" spans="2:9" ht="12.75">
      <c r="B1048" s="13"/>
      <c r="C1048" s="13"/>
      <c r="D1048" s="13"/>
      <c r="E1048" s="13"/>
      <c r="F1048" s="13"/>
      <c r="G1048" s="13"/>
      <c r="H1048" s="13"/>
      <c r="I1048" s="13"/>
    </row>
    <row r="1049" spans="2:9" ht="12.75">
      <c r="B1049" s="13"/>
      <c r="C1049" s="13"/>
      <c r="D1049" s="13"/>
      <c r="E1049" s="13"/>
      <c r="F1049" s="13"/>
      <c r="G1049" s="13"/>
      <c r="H1049" s="13"/>
      <c r="I1049" s="13"/>
    </row>
    <row r="1050" spans="2:9" ht="12.75">
      <c r="B1050" s="13"/>
      <c r="C1050" s="13"/>
      <c r="D1050" s="13"/>
      <c r="E1050" s="13"/>
      <c r="F1050" s="13"/>
      <c r="G1050" s="13"/>
      <c r="H1050" s="13"/>
      <c r="I1050" s="13"/>
    </row>
    <row r="1051" spans="2:9" ht="12.75">
      <c r="B1051" s="13"/>
      <c r="C1051" s="13"/>
      <c r="D1051" s="13"/>
      <c r="E1051" s="13"/>
      <c r="F1051" s="13"/>
      <c r="G1051" s="13"/>
      <c r="H1051" s="13"/>
      <c r="I1051" s="13"/>
    </row>
    <row r="1052" spans="2:9" ht="12.75">
      <c r="B1052" s="13"/>
      <c r="C1052" s="13"/>
      <c r="D1052" s="13"/>
      <c r="E1052" s="13"/>
      <c r="F1052" s="13"/>
      <c r="G1052" s="13"/>
      <c r="H1052" s="13"/>
      <c r="I1052" s="13"/>
    </row>
    <row r="1053" spans="2:9" ht="12.75">
      <c r="B1053" s="13"/>
      <c r="C1053" s="13"/>
      <c r="D1053" s="13"/>
      <c r="E1053" s="13"/>
      <c r="F1053" s="13"/>
      <c r="G1053" s="13"/>
      <c r="H1053" s="13"/>
      <c r="I1053" s="13"/>
    </row>
    <row r="1054" spans="2:9" ht="12.75">
      <c r="B1054" s="13"/>
      <c r="C1054" s="13"/>
      <c r="D1054" s="13"/>
      <c r="E1054" s="13"/>
      <c r="F1054" s="13"/>
      <c r="G1054" s="13"/>
      <c r="H1054" s="13"/>
      <c r="I1054" s="13"/>
    </row>
    <row r="1055" spans="2:9" ht="12.75">
      <c r="B1055" s="13"/>
      <c r="C1055" s="13"/>
      <c r="D1055" s="13"/>
      <c r="E1055" s="13"/>
      <c r="F1055" s="13"/>
      <c r="G1055" s="13"/>
      <c r="H1055" s="13"/>
      <c r="I1055" s="13"/>
    </row>
    <row r="1056" spans="2:9" ht="12.75">
      <c r="B1056" s="13"/>
      <c r="C1056" s="13"/>
      <c r="D1056" s="13"/>
      <c r="E1056" s="13"/>
      <c r="F1056" s="13"/>
      <c r="G1056" s="13"/>
      <c r="H1056" s="13"/>
      <c r="I1056" s="13"/>
    </row>
    <row r="1057" spans="2:9" ht="12.75">
      <c r="B1057" s="13"/>
      <c r="C1057" s="13"/>
      <c r="D1057" s="13"/>
      <c r="E1057" s="13"/>
      <c r="F1057" s="13"/>
      <c r="G1057" s="13"/>
      <c r="H1057" s="13"/>
      <c r="I1057" s="13"/>
    </row>
    <row r="1058" spans="2:9" ht="12.75">
      <c r="B1058" s="13"/>
      <c r="C1058" s="13"/>
      <c r="D1058" s="13"/>
      <c r="E1058" s="13"/>
      <c r="F1058" s="13"/>
      <c r="G1058" s="13"/>
      <c r="H1058" s="13"/>
      <c r="I1058" s="13"/>
    </row>
    <row r="1059" spans="2:9" ht="12.75">
      <c r="B1059" s="13"/>
      <c r="C1059" s="13"/>
      <c r="D1059" s="13"/>
      <c r="E1059" s="13"/>
      <c r="F1059" s="13"/>
      <c r="G1059" s="13"/>
      <c r="H1059" s="13"/>
      <c r="I1059" s="13"/>
    </row>
    <row r="1060" spans="2:9" ht="12.75">
      <c r="B1060" s="13"/>
      <c r="C1060" s="13"/>
      <c r="D1060" s="13"/>
      <c r="E1060" s="13"/>
      <c r="F1060" s="13"/>
      <c r="G1060" s="13"/>
      <c r="H1060" s="13"/>
      <c r="I1060" s="13"/>
    </row>
    <row r="1061" spans="2:9" ht="12.75">
      <c r="B1061" s="13"/>
      <c r="C1061" s="13"/>
      <c r="D1061" s="13"/>
      <c r="E1061" s="13"/>
      <c r="F1061" s="13"/>
      <c r="G1061" s="13"/>
      <c r="H1061" s="13"/>
      <c r="I1061" s="13"/>
    </row>
    <row r="1062" spans="2:9" ht="12.75">
      <c r="B1062" s="13"/>
      <c r="C1062" s="13"/>
      <c r="D1062" s="13"/>
      <c r="E1062" s="13"/>
      <c r="F1062" s="13"/>
      <c r="G1062" s="13"/>
      <c r="H1062" s="13"/>
      <c r="I1062" s="13"/>
    </row>
    <row r="1063" spans="2:9" ht="12.75">
      <c r="B1063" s="13"/>
      <c r="C1063" s="13"/>
      <c r="D1063" s="13"/>
      <c r="E1063" s="13"/>
      <c r="F1063" s="13"/>
      <c r="G1063" s="13"/>
      <c r="H1063" s="13"/>
      <c r="I1063" s="13"/>
    </row>
    <row r="1064" spans="2:9" ht="12.75">
      <c r="B1064" s="13"/>
      <c r="C1064" s="13"/>
      <c r="D1064" s="13"/>
      <c r="E1064" s="13"/>
      <c r="F1064" s="13"/>
      <c r="G1064" s="13"/>
      <c r="H1064" s="13"/>
      <c r="I1064" s="13"/>
    </row>
    <row r="1065" spans="2:9" ht="12.75">
      <c r="B1065" s="13"/>
      <c r="C1065" s="13"/>
      <c r="D1065" s="13"/>
      <c r="E1065" s="13"/>
      <c r="F1065" s="13"/>
      <c r="G1065" s="13"/>
      <c r="H1065" s="13"/>
      <c r="I1065" s="13"/>
    </row>
    <row r="1066" spans="2:9" ht="12.75">
      <c r="B1066" s="13"/>
      <c r="C1066" s="13"/>
      <c r="D1066" s="13"/>
      <c r="E1066" s="13"/>
      <c r="F1066" s="13"/>
      <c r="G1066" s="13"/>
      <c r="H1066" s="13"/>
      <c r="I1066" s="13"/>
    </row>
    <row r="1067" spans="2:9" ht="12.75">
      <c r="B1067" s="13"/>
      <c r="C1067" s="13"/>
      <c r="D1067" s="13"/>
      <c r="E1067" s="13"/>
      <c r="F1067" s="13"/>
      <c r="G1067" s="13"/>
      <c r="H1067" s="13"/>
      <c r="I1067" s="13"/>
    </row>
    <row r="1068" spans="2:9" ht="12.75">
      <c r="B1068" s="13"/>
      <c r="C1068" s="13"/>
      <c r="D1068" s="13"/>
      <c r="E1068" s="13"/>
      <c r="F1068" s="13"/>
      <c r="G1068" s="13"/>
      <c r="H1068" s="13"/>
      <c r="I1068" s="13"/>
    </row>
    <row r="1069" spans="2:9" ht="12.75">
      <c r="B1069" s="13"/>
      <c r="C1069" s="13"/>
      <c r="D1069" s="13"/>
      <c r="E1069" s="13"/>
      <c r="F1069" s="13"/>
      <c r="G1069" s="13"/>
      <c r="H1069" s="13"/>
      <c r="I1069" s="13"/>
    </row>
    <row r="1070" spans="2:9" ht="12.75">
      <c r="B1070" s="13"/>
      <c r="C1070" s="13"/>
      <c r="D1070" s="13"/>
      <c r="E1070" s="13"/>
      <c r="F1070" s="13"/>
      <c r="G1070" s="13"/>
      <c r="H1070" s="13"/>
      <c r="I1070" s="13"/>
    </row>
    <row r="1071" spans="2:9" ht="12.75">
      <c r="B1071" s="13"/>
      <c r="C1071" s="13"/>
      <c r="D1071" s="13"/>
      <c r="E1071" s="13"/>
      <c r="F1071" s="13"/>
      <c r="G1071" s="13"/>
      <c r="H1071" s="13"/>
      <c r="I1071" s="13"/>
    </row>
    <row r="1072" spans="2:9" ht="12.75">
      <c r="B1072" s="13"/>
      <c r="C1072" s="13"/>
      <c r="D1072" s="13"/>
      <c r="E1072" s="13"/>
      <c r="F1072" s="13"/>
      <c r="G1072" s="13"/>
      <c r="H1072" s="13"/>
      <c r="I1072" s="13"/>
    </row>
    <row r="1073" spans="2:9" ht="12.75">
      <c r="B1073" s="13"/>
      <c r="C1073" s="13"/>
      <c r="D1073" s="13"/>
      <c r="E1073" s="13"/>
      <c r="F1073" s="13"/>
      <c r="G1073" s="13"/>
      <c r="H1073" s="13"/>
      <c r="I1073" s="13"/>
    </row>
    <row r="1074" spans="2:9" ht="12.75">
      <c r="B1074" s="13"/>
      <c r="C1074" s="13"/>
      <c r="D1074" s="13"/>
      <c r="E1074" s="13"/>
      <c r="F1074" s="13"/>
      <c r="G1074" s="13"/>
      <c r="H1074" s="13"/>
      <c r="I1074" s="13"/>
    </row>
    <row r="1075" spans="2:9" ht="12.75">
      <c r="B1075" s="13"/>
      <c r="C1075" s="13"/>
      <c r="D1075" s="13"/>
      <c r="E1075" s="13"/>
      <c r="F1075" s="13"/>
      <c r="G1075" s="13"/>
      <c r="H1075" s="13"/>
      <c r="I1075" s="13"/>
    </row>
    <row r="1076" spans="2:9" ht="12.75">
      <c r="B1076" s="13"/>
      <c r="C1076" s="13"/>
      <c r="D1076" s="13"/>
      <c r="E1076" s="13"/>
      <c r="F1076" s="13"/>
      <c r="G1076" s="13"/>
      <c r="H1076" s="13"/>
      <c r="I1076" s="13"/>
    </row>
    <row r="1077" spans="2:9" ht="12.75">
      <c r="B1077" s="13"/>
      <c r="C1077" s="13"/>
      <c r="D1077" s="13"/>
      <c r="E1077" s="13"/>
      <c r="F1077" s="13"/>
      <c r="G1077" s="13"/>
      <c r="H1077" s="13"/>
      <c r="I1077" s="13"/>
    </row>
    <row r="1078" spans="2:9" ht="12.75">
      <c r="B1078" s="13"/>
      <c r="C1078" s="13"/>
      <c r="D1078" s="13"/>
      <c r="E1078" s="13"/>
      <c r="F1078" s="13"/>
      <c r="G1078" s="13"/>
      <c r="H1078" s="13"/>
      <c r="I1078" s="13"/>
    </row>
    <row r="1079" spans="2:9" ht="12.75">
      <c r="B1079" s="13"/>
      <c r="C1079" s="13"/>
      <c r="D1079" s="13"/>
      <c r="E1079" s="13"/>
      <c r="F1079" s="13"/>
      <c r="G1079" s="13"/>
      <c r="H1079" s="13"/>
      <c r="I1079" s="13"/>
    </row>
    <row r="1080" spans="2:9" ht="12.75">
      <c r="B1080" s="13"/>
      <c r="C1080" s="13"/>
      <c r="D1080" s="13"/>
      <c r="E1080" s="13"/>
      <c r="F1080" s="13"/>
      <c r="G1080" s="13"/>
      <c r="H1080" s="13"/>
      <c r="I1080" s="13"/>
    </row>
    <row r="1081" spans="2:9" ht="12.75">
      <c r="B1081" s="13"/>
      <c r="C1081" s="13"/>
      <c r="D1081" s="13"/>
      <c r="E1081" s="13"/>
      <c r="F1081" s="13"/>
      <c r="G1081" s="13"/>
      <c r="H1081" s="13"/>
      <c r="I1081" s="13"/>
    </row>
    <row r="1082" spans="2:9" ht="12.75">
      <c r="B1082" s="13"/>
      <c r="C1082" s="13"/>
      <c r="D1082" s="13"/>
      <c r="E1082" s="13"/>
      <c r="F1082" s="13"/>
      <c r="G1082" s="13"/>
      <c r="H1082" s="13"/>
      <c r="I1082" s="13"/>
    </row>
    <row r="1083" spans="2:9" ht="12.75">
      <c r="B1083" s="13"/>
      <c r="C1083" s="13"/>
      <c r="D1083" s="13"/>
      <c r="E1083" s="13"/>
      <c r="F1083" s="13"/>
      <c r="G1083" s="13"/>
      <c r="H1083" s="13"/>
      <c r="I1083" s="13"/>
    </row>
    <row r="1084" spans="2:9" ht="12.75">
      <c r="B1084" s="13"/>
      <c r="C1084" s="13"/>
      <c r="D1084" s="13"/>
      <c r="E1084" s="13"/>
      <c r="F1084" s="13"/>
      <c r="G1084" s="13"/>
      <c r="H1084" s="13"/>
      <c r="I1084" s="13"/>
    </row>
    <row r="1085" spans="2:9" ht="12.75">
      <c r="B1085" s="13"/>
      <c r="C1085" s="13"/>
      <c r="D1085" s="13"/>
      <c r="E1085" s="13"/>
      <c r="F1085" s="13"/>
      <c r="G1085" s="13"/>
      <c r="H1085" s="13"/>
      <c r="I1085" s="13"/>
    </row>
    <row r="1086" spans="2:9" ht="12.75">
      <c r="B1086" s="13"/>
      <c r="C1086" s="13"/>
      <c r="D1086" s="13"/>
      <c r="E1086" s="13"/>
      <c r="F1086" s="13"/>
      <c r="G1086" s="13"/>
      <c r="H1086" s="13"/>
      <c r="I1086" s="13"/>
    </row>
    <row r="1087" spans="2:9" ht="12.75">
      <c r="B1087" s="13"/>
      <c r="C1087" s="13"/>
      <c r="D1087" s="13"/>
      <c r="E1087" s="13"/>
      <c r="F1087" s="13"/>
      <c r="G1087" s="13"/>
      <c r="H1087" s="13"/>
      <c r="I1087" s="13"/>
    </row>
    <row r="1088" spans="2:9" ht="12.75">
      <c r="B1088" s="13"/>
      <c r="C1088" s="13"/>
      <c r="D1088" s="13"/>
      <c r="E1088" s="13"/>
      <c r="F1088" s="13"/>
      <c r="G1088" s="13"/>
      <c r="H1088" s="13"/>
      <c r="I1088" s="13"/>
    </row>
    <row r="1089" spans="2:9" ht="12.75">
      <c r="B1089" s="13"/>
      <c r="C1089" s="13"/>
      <c r="D1089" s="13"/>
      <c r="E1089" s="13"/>
      <c r="F1089" s="13"/>
      <c r="G1089" s="13"/>
      <c r="H1089" s="13"/>
      <c r="I1089" s="13"/>
    </row>
    <row r="1090" spans="2:9" ht="12.75">
      <c r="B1090" s="13"/>
      <c r="C1090" s="13"/>
      <c r="D1090" s="13"/>
      <c r="E1090" s="13"/>
      <c r="F1090" s="13"/>
      <c r="G1090" s="13"/>
      <c r="H1090" s="13"/>
      <c r="I1090" s="13"/>
    </row>
    <row r="1091" spans="2:9" ht="12.75">
      <c r="B1091" s="13"/>
      <c r="C1091" s="13"/>
      <c r="D1091" s="13"/>
      <c r="E1091" s="13"/>
      <c r="F1091" s="13"/>
      <c r="G1091" s="13"/>
      <c r="H1091" s="13"/>
      <c r="I1091" s="13"/>
    </row>
    <row r="1092" spans="2:9" ht="12.75">
      <c r="B1092" s="13"/>
      <c r="C1092" s="13"/>
      <c r="D1092" s="13"/>
      <c r="E1092" s="13"/>
      <c r="F1092" s="13"/>
      <c r="G1092" s="13"/>
      <c r="H1092" s="13"/>
      <c r="I1092" s="13"/>
    </row>
    <row r="1093" spans="2:9" ht="12.75">
      <c r="B1093" s="13"/>
      <c r="C1093" s="13"/>
      <c r="D1093" s="13"/>
      <c r="E1093" s="13"/>
      <c r="F1093" s="13"/>
      <c r="G1093" s="13"/>
      <c r="H1093" s="13"/>
      <c r="I1093" s="13"/>
    </row>
    <row r="1094" spans="2:9" ht="12.75">
      <c r="B1094" s="13"/>
      <c r="C1094" s="13"/>
      <c r="D1094" s="13"/>
      <c r="E1094" s="13"/>
      <c r="F1094" s="13"/>
      <c r="G1094" s="13"/>
      <c r="H1094" s="13"/>
      <c r="I1094" s="13"/>
    </row>
    <row r="1095" spans="2:9" ht="12.75">
      <c r="B1095" s="13"/>
      <c r="C1095" s="13"/>
      <c r="D1095" s="13"/>
      <c r="E1095" s="13"/>
      <c r="F1095" s="13"/>
      <c r="G1095" s="13"/>
      <c r="H1095" s="13"/>
      <c r="I1095" s="13"/>
    </row>
    <row r="1096" spans="2:9" ht="12.75">
      <c r="B1096" s="13"/>
      <c r="C1096" s="13"/>
      <c r="D1096" s="13"/>
      <c r="E1096" s="13"/>
      <c r="F1096" s="13"/>
      <c r="G1096" s="13"/>
      <c r="H1096" s="13"/>
      <c r="I1096" s="13"/>
    </row>
    <row r="1097" spans="2:9" ht="12.75">
      <c r="B1097" s="13"/>
      <c r="C1097" s="13"/>
      <c r="D1097" s="13"/>
      <c r="E1097" s="13"/>
      <c r="F1097" s="13"/>
      <c r="G1097" s="13"/>
      <c r="H1097" s="13"/>
      <c r="I1097" s="13"/>
    </row>
    <row r="1098" spans="2:9" ht="12.75">
      <c r="B1098" s="13"/>
      <c r="C1098" s="13"/>
      <c r="D1098" s="13"/>
      <c r="E1098" s="13"/>
      <c r="F1098" s="13"/>
      <c r="G1098" s="13"/>
      <c r="H1098" s="13"/>
      <c r="I1098" s="13"/>
    </row>
    <row r="1099" spans="2:9" ht="12.75">
      <c r="B1099" s="13"/>
      <c r="C1099" s="13"/>
      <c r="D1099" s="13"/>
      <c r="E1099" s="13"/>
      <c r="F1099" s="13"/>
      <c r="G1099" s="13"/>
      <c r="H1099" s="13"/>
      <c r="I1099" s="13"/>
    </row>
    <row r="1100" spans="2:9" ht="12.75">
      <c r="B1100" s="13"/>
      <c r="C1100" s="13"/>
      <c r="D1100" s="13"/>
      <c r="E1100" s="13"/>
      <c r="F1100" s="13"/>
      <c r="G1100" s="13"/>
      <c r="H1100" s="13"/>
      <c r="I1100" s="13"/>
    </row>
    <row r="1101" spans="2:9" ht="12.75">
      <c r="B1101" s="13"/>
      <c r="C1101" s="13"/>
      <c r="D1101" s="13"/>
      <c r="E1101" s="13"/>
      <c r="F1101" s="13"/>
      <c r="G1101" s="13"/>
      <c r="H1101" s="13"/>
      <c r="I1101" s="13"/>
    </row>
    <row r="1102" spans="2:9" ht="12.75">
      <c r="B1102" s="13"/>
      <c r="C1102" s="13"/>
      <c r="D1102" s="13"/>
      <c r="E1102" s="13"/>
      <c r="F1102" s="13"/>
      <c r="G1102" s="13"/>
      <c r="H1102" s="13"/>
      <c r="I1102" s="13"/>
    </row>
    <row r="1103" spans="2:9" ht="12.75">
      <c r="B1103" s="13"/>
      <c r="C1103" s="13"/>
      <c r="D1103" s="13"/>
      <c r="E1103" s="13"/>
      <c r="F1103" s="13"/>
      <c r="G1103" s="13"/>
      <c r="H1103" s="13"/>
      <c r="I1103" s="13"/>
    </row>
    <row r="1104" spans="2:9" ht="12.75">
      <c r="B1104" s="13"/>
      <c r="C1104" s="13"/>
      <c r="D1104" s="13"/>
      <c r="E1104" s="13"/>
      <c r="F1104" s="13"/>
      <c r="G1104" s="13"/>
      <c r="H1104" s="13"/>
      <c r="I1104" s="13"/>
    </row>
    <row r="1105" spans="2:9" ht="12.75">
      <c r="B1105" s="13"/>
      <c r="C1105" s="13"/>
      <c r="D1105" s="13"/>
      <c r="E1105" s="13"/>
      <c r="F1105" s="13"/>
      <c r="G1105" s="13"/>
      <c r="H1105" s="13"/>
      <c r="I1105" s="13"/>
    </row>
    <row r="1106" spans="2:9" ht="12.75">
      <c r="B1106" s="13"/>
      <c r="C1106" s="13"/>
      <c r="D1106" s="13"/>
      <c r="E1106" s="13"/>
      <c r="F1106" s="13"/>
      <c r="G1106" s="13"/>
      <c r="H1106" s="13"/>
      <c r="I1106" s="13"/>
    </row>
    <row r="1107" spans="2:9" ht="12.75">
      <c r="B1107" s="13"/>
      <c r="C1107" s="13"/>
      <c r="D1107" s="13"/>
      <c r="E1107" s="13"/>
      <c r="F1107" s="13"/>
      <c r="G1107" s="13"/>
      <c r="H1107" s="13"/>
      <c r="I1107" s="13"/>
    </row>
    <row r="1108" spans="2:9" ht="12.75">
      <c r="B1108" s="13"/>
      <c r="C1108" s="13"/>
      <c r="D1108" s="13"/>
      <c r="E1108" s="13"/>
      <c r="F1108" s="13"/>
      <c r="G1108" s="13"/>
      <c r="H1108" s="13"/>
      <c r="I1108" s="13"/>
    </row>
    <row r="1109" spans="2:9" ht="12.75">
      <c r="B1109" s="13"/>
      <c r="C1109" s="13"/>
      <c r="D1109" s="13"/>
      <c r="E1109" s="13"/>
      <c r="F1109" s="13"/>
      <c r="G1109" s="13"/>
      <c r="H1109" s="13"/>
      <c r="I1109" s="13"/>
    </row>
    <row r="1110" spans="2:9" ht="12.75">
      <c r="B1110" s="13"/>
      <c r="C1110" s="13"/>
      <c r="D1110" s="13"/>
      <c r="E1110" s="13"/>
      <c r="F1110" s="13"/>
      <c r="G1110" s="13"/>
      <c r="H1110" s="13"/>
      <c r="I1110" s="13"/>
    </row>
    <row r="1111" spans="2:9" ht="12.75">
      <c r="B1111" s="13"/>
      <c r="C1111" s="13"/>
      <c r="D1111" s="13"/>
      <c r="E1111" s="13"/>
      <c r="F1111" s="13"/>
      <c r="G1111" s="13"/>
      <c r="H1111" s="13"/>
      <c r="I1111" s="13"/>
    </row>
    <row r="1112" spans="2:9" ht="12.75">
      <c r="B1112" s="13"/>
      <c r="C1112" s="13"/>
      <c r="D1112" s="13"/>
      <c r="E1112" s="13"/>
      <c r="F1112" s="13"/>
      <c r="G1112" s="13"/>
      <c r="H1112" s="13"/>
      <c r="I1112" s="13"/>
    </row>
    <row r="1113" spans="2:9" ht="12.75">
      <c r="B1113" s="13"/>
      <c r="C1113" s="13"/>
      <c r="D1113" s="13"/>
      <c r="E1113" s="13"/>
      <c r="F1113" s="13"/>
      <c r="G1113" s="13"/>
      <c r="H1113" s="13"/>
      <c r="I1113" s="13"/>
    </row>
    <row r="1114" spans="2:9" ht="12.75">
      <c r="B1114" s="13"/>
      <c r="C1114" s="13"/>
      <c r="D1114" s="13"/>
      <c r="E1114" s="13"/>
      <c r="F1114" s="13"/>
      <c r="G1114" s="13"/>
      <c r="H1114" s="13"/>
      <c r="I1114" s="13"/>
    </row>
    <row r="1115" spans="2:9" ht="12.75">
      <c r="B1115" s="13"/>
      <c r="C1115" s="13"/>
      <c r="D1115" s="13"/>
      <c r="E1115" s="13"/>
      <c r="F1115" s="13"/>
      <c r="G1115" s="13"/>
      <c r="H1115" s="13"/>
      <c r="I1115" s="13"/>
    </row>
    <row r="1116" spans="2:9" ht="12.75">
      <c r="B1116" s="13"/>
      <c r="C1116" s="13"/>
      <c r="D1116" s="13"/>
      <c r="E1116" s="13"/>
      <c r="F1116" s="13"/>
      <c r="G1116" s="13"/>
      <c r="H1116" s="13"/>
      <c r="I1116" s="13"/>
    </row>
    <row r="1117" spans="2:9" ht="12.75">
      <c r="B1117" s="13"/>
      <c r="C1117" s="13"/>
      <c r="D1117" s="13"/>
      <c r="E1117" s="13"/>
      <c r="F1117" s="13"/>
      <c r="G1117" s="13"/>
      <c r="H1117" s="13"/>
      <c r="I1117" s="13"/>
    </row>
    <row r="1118" spans="2:9" ht="12.75">
      <c r="B1118" s="13"/>
      <c r="C1118" s="13"/>
      <c r="D1118" s="13"/>
      <c r="E1118" s="13"/>
      <c r="F1118" s="13"/>
      <c r="G1118" s="13"/>
      <c r="H1118" s="13"/>
      <c r="I1118" s="13"/>
    </row>
    <row r="1119" spans="2:9" ht="12.75">
      <c r="B1119" s="13"/>
      <c r="C1119" s="13"/>
      <c r="D1119" s="13"/>
      <c r="E1119" s="13"/>
      <c r="F1119" s="13"/>
      <c r="G1119" s="13"/>
      <c r="H1119" s="13"/>
      <c r="I1119" s="1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Klička Petr</cp:lastModifiedBy>
  <cp:lastPrinted>2016-09-27T17:09:04Z</cp:lastPrinted>
  <dcterms:created xsi:type="dcterms:W3CDTF">2007-04-08T12:10:41Z</dcterms:created>
  <dcterms:modified xsi:type="dcterms:W3CDTF">2020-05-17T07:46:22Z</dcterms:modified>
  <cp:category/>
  <cp:version/>
  <cp:contentType/>
  <cp:contentStatus/>
</cp:coreProperties>
</file>